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0196\Desktop\"/>
    </mc:Choice>
  </mc:AlternateContent>
  <bookViews>
    <workbookView windowWidth="19200" windowHeight="6880"/>
  </bookViews>
  <sheets>
    <sheet name="国奖最终结果" sheetId="3" r:id="rId1"/>
    <sheet name="sheet2" sheetId="1" r:id="rId2"/>
  </sheets>
  <definedNames>
    <definedName name="_xlnm._FilterDatabase" localSheetId="1" hidden="1">sheet2!$A$4:$P$135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<sst xmlns="http://schemas.openxmlformats.org/spreadsheetml/2006/main" count="576" uniqueCount="226">
  <si>
    <t>附件6：</t>
  </si>
  <si>
    <t>2025-2026学年国家奖学金拟推荐学生情况</t>
  </si>
  <si>
    <t>序号</t>
  </si>
  <si>
    <t>学院</t>
  </si>
  <si>
    <t>姓名</t>
  </si>
  <si>
    <t>学号</t>
  </si>
  <si>
    <t>班级</t>
  </si>
  <si>
    <t>综合素质</t>
  </si>
  <si>
    <t>班级
人数</t>
  </si>
  <si>
    <t>综测排名</t>
  </si>
  <si>
    <t>成绩排名</t>
  </si>
  <si>
    <t>综合测评得分</t>
  </si>
  <si>
    <t>学业成绩得分</t>
  </si>
  <si>
    <t>综合素质得分</t>
  </si>
  <si>
    <t>总分</t>
  </si>
  <si>
    <t>排名</t>
  </si>
  <si>
    <t>电气与电子工程学院</t>
  </si>
  <si>
    <t>代慧欣</t>
  </si>
  <si>
    <t>3243035221</t>
  </si>
  <si>
    <t>机器人2402</t>
  </si>
  <si>
    <t>1</t>
  </si>
  <si>
    <t>钱家贤</t>
  </si>
  <si>
    <t>3243032230</t>
  </si>
  <si>
    <t>电信2402</t>
  </si>
  <si>
    <t>闫瑞娜</t>
  </si>
  <si>
    <t>3243032316</t>
  </si>
  <si>
    <t>电信2403</t>
  </si>
  <si>
    <t>刘雨彤</t>
  </si>
  <si>
    <t>3233033228</t>
  </si>
  <si>
    <t>通信2302</t>
  </si>
  <si>
    <t>晏云洁</t>
  </si>
  <si>
    <t>3243035126</t>
  </si>
  <si>
    <t>机器人2401</t>
  </si>
  <si>
    <t>邢圆圆</t>
  </si>
  <si>
    <t>3243033244</t>
  </si>
  <si>
    <t>通信2402</t>
  </si>
  <si>
    <t>2</t>
  </si>
  <si>
    <t>张俊</t>
  </si>
  <si>
    <t>3243034443</t>
  </si>
  <si>
    <t>自动化2404</t>
  </si>
  <si>
    <t>5</t>
  </si>
  <si>
    <t>孙腾飞</t>
  </si>
  <si>
    <t>3233033250</t>
  </si>
  <si>
    <t>3</t>
  </si>
  <si>
    <t>陶景飒</t>
  </si>
  <si>
    <t>3243032143</t>
  </si>
  <si>
    <t>电信2401</t>
  </si>
  <si>
    <t>凌小茗</t>
  </si>
  <si>
    <t>3243032403</t>
  </si>
  <si>
    <t>电信2404</t>
  </si>
  <si>
    <t>张文雅</t>
  </si>
  <si>
    <t>3233032111</t>
  </si>
  <si>
    <t>电信2301</t>
  </si>
  <si>
    <t>周逸航</t>
  </si>
  <si>
    <t>3233033141</t>
  </si>
  <si>
    <t>通信2301</t>
  </si>
  <si>
    <t>范妍妹</t>
  </si>
  <si>
    <t>3233032336</t>
  </si>
  <si>
    <t>电信2303</t>
  </si>
  <si>
    <t>惠银杏</t>
  </si>
  <si>
    <t>3243032417</t>
  </si>
  <si>
    <t>汪利</t>
  </si>
  <si>
    <t>3233032438</t>
  </si>
  <si>
    <t>电信2304</t>
  </si>
  <si>
    <t>邢耀华</t>
  </si>
  <si>
    <t>3243031314</t>
  </si>
  <si>
    <t>电气2403</t>
  </si>
  <si>
    <t>周晓月</t>
  </si>
  <si>
    <t>身份证号</t>
  </si>
  <si>
    <t>加分类别</t>
  </si>
  <si>
    <t>具体明细</t>
  </si>
  <si>
    <t>等级</t>
  </si>
  <si>
    <t>得分</t>
  </si>
  <si>
    <t>341222200510072966</t>
  </si>
  <si>
    <t>学科竞赛</t>
  </si>
  <si>
    <t>2026年第二十一届全国大学生智能汽车竞赛：
全国总决赛飞跃雷区：国家级二等奖（第一人）</t>
  </si>
  <si>
    <t>A类</t>
  </si>
  <si>
    <t>第十九届全国大学生节能减排社会实践与科技竞赛：
国家级三等奖（第三人）</t>
  </si>
  <si>
    <t>2025年第二十届全国大学生智能汽车竞赛：
安徽赛区室外ROS无人车赛：省级三等奖（第四人）</t>
  </si>
  <si>
    <t>第15届中国教育机器人大赛未来卓越工程师大赛：
国家级二等奖（第三人）</t>
  </si>
  <si>
    <t>B类</t>
  </si>
  <si>
    <t>第二十八届中国机器人及人工智能大赛（仿人机器人点球）：
国家级二等奖（第一人）</t>
  </si>
  <si>
    <t>第二十八届中国机器人及人工智能大赛（仿人机器人多人舞）：
省级一等奖（第一人）</t>
  </si>
  <si>
    <t>2025年中国机器人大赛暨RoboCup机器人世界杯中国赛：国家级三等奖（第二人）</t>
  </si>
  <si>
    <t>2026年安徽省机器人大赛省级一等奖（第一人）</t>
  </si>
  <si>
    <t>第十八届全国三维数字化创新设计大赛（数字工业让设计大赛）：省级二等奖（第一人）</t>
  </si>
  <si>
    <t>第十八届全国三维数字化创新设计大赛（数字人居设计大赛）：省级二等奖（第一人）</t>
  </si>
  <si>
    <t>全国三维数字化创新设计大赛18周年精英联赛（2025-2026）龙鼎奖：省级一等奖（第二人）</t>
  </si>
  <si>
    <t>C类</t>
  </si>
  <si>
    <t>安徽信息工程学院第十二届全国大学生机械创新设计大赛：校级一等奖（第三人）</t>
  </si>
  <si>
    <t>第十九届全国三维数字化创新设计大赛：
校级一等奖（第二人）</t>
  </si>
  <si>
    <t>340322200310021210</t>
  </si>
  <si>
    <t>2026年第二十届CIMC“西门子杯”中国智能制造挑战赛全国初赛：工业硬件研发方向：省级二等奖（第一人）</t>
  </si>
  <si>
    <t>2026年第二十届CIMC“西门子杯”中国智能制造挑战赛全国初赛：智能制造通识方向：省级二等奖（第一人）</t>
  </si>
  <si>
    <t>第十届（2026）全国大学生集成电路创新创业大赛：
省级三等奖（第一人）</t>
  </si>
  <si>
    <t>“大唐杯”第十三届大学生新一代信息通信科技大赛：工程实践赛道：省级三等奖（第一人）</t>
  </si>
  <si>
    <t>“大唐杯”第十三届大学生新一代信息通信科技大赛：ICT基础通识赛道：省级三等奖（第一人）</t>
  </si>
  <si>
    <t>第十届华为ICT大赛：
省级三等奖（第一人）</t>
  </si>
  <si>
    <t>全国三维数字化创新设计大赛：
省级二等奖（第一人）</t>
  </si>
  <si>
    <t>2026中国机器人大赛暨RoboCup机器人世界杯中国赛：
国家二等奖（第三人）</t>
  </si>
  <si>
    <t>全国三维数字化创新设计大赛18周年精英联赛（2025-2026）龙鼎奖：省级二等奖（第一人）</t>
  </si>
  <si>
    <t>2026年第九届全国大学生创新体验竞赛《主题二》：
校级一等奖（第一人）</t>
  </si>
  <si>
    <t>中国机器人暨RoboCup机器人世界杯：
校级一等奖（第一人）</t>
  </si>
  <si>
    <t>2026年iCAN大学生创新创业大赛“商道杯”管理决策模拟挑战赛：省级一等奖（第三人）</t>
  </si>
  <si>
    <t>341225200602051563</t>
  </si>
  <si>
    <t>2025年安徽省第二十届大学生电子设计竞赛：
省级三等奖（第一人）</t>
  </si>
  <si>
    <t>2025年安徽信息工程学院高等数学水平测试赛：校级一等奖</t>
  </si>
  <si>
    <t>D类</t>
  </si>
  <si>
    <t>全国大学生数学建模竞赛：省级二等奖（第二人）</t>
  </si>
  <si>
    <t>2026年第二十一届全国大学生智能汽车竞赛：
全国总决赛轮腿穿越：国家级二等奖（第一人）</t>
  </si>
  <si>
    <t>2026年全国大学生电子设计竞赛：
省级一等奖（第二人）</t>
  </si>
  <si>
    <t>文体类竞赛</t>
  </si>
  <si>
    <t>安徽信息工程学院第四届手球俱乐部联赛一等奖</t>
  </si>
  <si>
    <t>其他</t>
  </si>
  <si>
    <t>2025年安徽省学生体育联赛大学生手球比赛暨省十六届运动会高校部手球资格赛：省级三等奖</t>
  </si>
  <si>
    <t>第38届中国大学生手球锦标赛二等奖</t>
  </si>
  <si>
    <t>学体联2026年全国大学生沙滩手球锦标赛二等奖</t>
  </si>
  <si>
    <t>341422200509063828</t>
  </si>
  <si>
    <t>第十五届中国教育机器人大赛国家一等奖（第二人）</t>
  </si>
  <si>
    <t>第十届华为ICT大赛省级一等奖（第一人）</t>
  </si>
  <si>
    <t>2025中国国际大学生创新大赛省级银奖（第四人）</t>
  </si>
  <si>
    <t>第十三届大学生新一代信息通信科技大赛工程实践赛道安徽省三等奖（原“大唐杯”全国大学生移动通信5G技术大赛）第一人</t>
  </si>
  <si>
    <t>第十三届大学生新一代信息通信科技大赛ICT基础通识赛道省级三等奖（原“大唐杯”全国大学生移动通信5G技术大赛）第一人</t>
  </si>
  <si>
    <t>专    利</t>
  </si>
  <si>
    <t>实用新型授权（一种通信工程用线缆链接装置）（第二人）</t>
  </si>
  <si>
    <t>技能证书</t>
  </si>
  <si>
    <t>教师资格证（高级中学）</t>
  </si>
  <si>
    <t>2025年12月英语4级</t>
  </si>
  <si>
    <t>2025年11月普通话测试等级证书（二级甲等）</t>
  </si>
  <si>
    <t>基本技能过关周校二等奖（第一人）</t>
  </si>
  <si>
    <t>安徽信息工程学院2025年创新创业年会校二等奖</t>
  </si>
  <si>
    <t>341323200510201440</t>
  </si>
  <si>
    <t>2026年第二十一届全国大学生智能汽车竞赛：
全国总决赛智慧工厂：国家级一等奖（第一人）</t>
  </si>
  <si>
    <t>第二十八届中国机器人及人工智能大赛（仿人机器人障碍跑）：
国家级二等奖（第二人）</t>
  </si>
  <si>
    <t>全国三维数字化创新设计大赛龙鼎奖：省级三等奖（第三人）</t>
  </si>
  <si>
    <t>全国三维数字化创新设计大赛18周年精英联赛（2025-2026）龙鼎奖：省级一等奖（第四人）</t>
  </si>
  <si>
    <t>第二十八届中国机器人及人工智能大赛：
校级一等奖（第一人）</t>
  </si>
  <si>
    <t>二零二五年安徽信息工程学院高等数学水平测试赛：校级一等奖（第一人）</t>
  </si>
  <si>
    <t>全国计算机等级考试：二级合格证书</t>
  </si>
  <si>
    <t>341421200611078181</t>
  </si>
  <si>
    <t>“大唐杯”第十三届大学生新一代信息通信科技大赛：
工程实践赛道：省级一等奖（第一人）</t>
  </si>
  <si>
    <t>2026年第二十届CIMC“西门子杯”中国智能制造挑战赛全国初赛：信息化网络化方向：省级一等奖（第一人）</t>
  </si>
  <si>
    <t>2026年iCAN大学生创新创业大赛“菲尼克斯杯”智能制造多模态控制挑战选拔赛：省级二等奖（第一人）</t>
  </si>
  <si>
    <t>安徽信息工程学院第五届RoboGame机器人大赛：
校级一等奖（第一人）</t>
  </si>
  <si>
    <t>二零二五年安徽信息工程学院高等数学水平测试赛：二等奖（第一人）校级</t>
  </si>
  <si>
    <t>341204200601091019</t>
  </si>
  <si>
    <t>2026年全国大学生电子设计竞赛：
省级一等奖（第一人）</t>
  </si>
  <si>
    <t>2026年第二十届CIMC“西门子杯”中国智能制造大赛全国初赛：
离散行业自动化方向：省级三等奖（第一人）</t>
  </si>
  <si>
    <t>2026年第九届中国高校智能机器人创意大赛：
国家级三等奖（第三人）</t>
  </si>
  <si>
    <t>基本技能过关周单片机基础应用设计校赛：校级三等奖（第一人）</t>
  </si>
  <si>
    <t>二零二五年安徽信息工程学院高等数学水平测试赛：校级三等奖（第一人）</t>
  </si>
  <si>
    <t>2025年“信工杯”五人制手球赛：校级一等奖（第一人）</t>
  </si>
  <si>
    <t>校级</t>
  </si>
  <si>
    <t>341282200311134614</t>
  </si>
  <si>
    <t>2025年第二十届安徽省大学生电子设计竞赛（本科组）二等奖（第一人）</t>
  </si>
  <si>
    <t>安徽省大学生创新大赛（2025）高教主赛道铜奖第一人（第一人）</t>
  </si>
  <si>
    <t>第十届华为ICT大赛中国实践赛云赛项省赛高教组一等奖（第一人）</t>
  </si>
  <si>
    <t>第十三届大学生新一代信息通信科技大赛工程实践赛道安徽省三等奖（第一人）</t>
  </si>
  <si>
    <t>第十三届大学生新一代信息通信科技大赛ICT基础通识赛道安徽省三等奖（第一人）</t>
  </si>
  <si>
    <t>全国大学生物联网设计竞赛校赛三等奖（第二人）</t>
  </si>
  <si>
    <t>安徽信息工程学院专业水平测试赛三等奖（第一人）</t>
  </si>
  <si>
    <t>外观设计专利（医疗废物智能移动处理站）（第三人）</t>
  </si>
  <si>
    <t>实用新型专利（一种通信工程用线缆链接装置）（第三人）</t>
  </si>
  <si>
    <t>340503200502020222</t>
  </si>
  <si>
    <t>基本技能过关周校级一等奖（第一人）</t>
  </si>
  <si>
    <t>大学生英语竞赛校级二等奖（第一人）</t>
  </si>
  <si>
    <t>2026年第二十届CIMC“西门子杯”中国智能制造挑战赛全国初赛：
工业嵌入式系统开发方向：省级三等奖（第一人）</t>
  </si>
  <si>
    <t>2025年第二十届全国大学生智能汽车竞赛：
安徽赛区室外5G远程驾驶无人车赛：省级三等奖（第一人）</t>
  </si>
  <si>
    <t>2026年全国大学生电子设计竞赛：
省级二等奖（第三人）</t>
  </si>
  <si>
    <t>2026年iCAN大学生创新创业大赛“菲尼克斯杯”智能制造多模态控制挑战选拔赛：省级三等奖（第三人）</t>
  </si>
  <si>
    <t>“大唐杯”第十三届大学生新一代信息通信科技大赛：ICT基础通识赛道：省级二等奖（第一人）</t>
  </si>
  <si>
    <t>“青歌逐浪，星耀长江”首届大学生才艺展演比赛
市级铜奖</t>
  </si>
  <si>
    <t>全国大学英语四级考试：447分</t>
  </si>
  <si>
    <t>340603200606164824</t>
  </si>
  <si>
    <t>2026年第二十一届全国大学生智能汽车竞赛：
全国总决赛蚂蚁搬家：国家级二等奖（第一人）</t>
  </si>
  <si>
    <t>全国大学生英语竞赛：省级一等奖（第一人）</t>
  </si>
  <si>
    <t>二零二五年安徽信息工程学院高等数学水平测试赛：三等奖（第一人）</t>
  </si>
  <si>
    <t>社会实践</t>
  </si>
  <si>
    <t>2025年安徽省大学生志愿者暑期“三下乡”社会实践活动：省级优秀团队</t>
  </si>
  <si>
    <t>全国大学英语六级考试：489分</t>
  </si>
  <si>
    <t>安徽信息工程学院校园十佳歌手大赛：校级三等奖</t>
  </si>
  <si>
    <t>340203200511252248</t>
  </si>
  <si>
    <t>第十三届大学生新一代信息通信科技大赛工程实践赛：安徽省一等奖（原“大唐杯”全国大学生移动通信5G技术大赛）（第一人）</t>
  </si>
  <si>
    <t>第二十八届中国机器人及人工智能大赛：安徽省三等奖（第三人）</t>
  </si>
  <si>
    <t>安徽信息工程学院专业水平测试赛校级二等奖（第一人）</t>
  </si>
  <si>
    <t>安徽信息工程学院“第十五届中国教育机器人校级选拔赛”校级一等奖（第三人）</t>
  </si>
  <si>
    <t>2025年9月全国计算机等级考试二级证书（第一人）</t>
  </si>
  <si>
    <t>2025年安徽省大学生志愿者暑期“三下乡”社会实践活动优秀团队（团省委表彰）（不分排名先后）</t>
  </si>
  <si>
    <t>2026年6月英语6级</t>
  </si>
  <si>
    <t>电气与电子工程
学院</t>
  </si>
  <si>
    <t>340104200508185516</t>
  </si>
  <si>
    <t>第十三届大学生新一代信息通信科技大赛5G+创新应用赛 国家级二等奖（第三人）</t>
  </si>
  <si>
    <t>第十届华为ICT大赛实践赛昇腾AI 省级一等奖（第一人）</t>
  </si>
  <si>
    <t>2026年iCAN大学生创新创业大赛“菲尼克斯杯”智能制造多模态控制挑战赛 省级二等奖（第二人）</t>
  </si>
  <si>
    <t>第十三届大学生新一代信息通信科技大赛工程实践赛 省三等奖（原“大唐杯”全国大学生移动通信5G技术大赛）（第一人）</t>
  </si>
  <si>
    <t>安徽信息工程学院专业水平测试赛 校一等奖（第一人）</t>
  </si>
  <si>
    <t>安徽信息工程学院第五届RoboGame机器人大赛 校三等奖（第二人）</t>
  </si>
  <si>
    <t>34132320050101052X</t>
  </si>
  <si>
    <t>第十七届“蓝桥杯”全国软件与信息技术专业人才大赛省级三等奖（第一人）</t>
  </si>
  <si>
    <t>第二十一届全国大学生智能汽车竞赛省级二等奖（第二人）</t>
  </si>
  <si>
    <t>第十三届“大唐杯”全国大学生移动通信5G技术大赛省级二等奖（第一人）</t>
  </si>
  <si>
    <t>2025专业水平测试赛校级一等奖（第一人）</t>
  </si>
  <si>
    <t>2026基本技能过关周校级一等奖（第一人）</t>
  </si>
  <si>
    <t>340621200601034425</t>
  </si>
  <si>
    <t>二零二五年安徽信息工程学院高等数学水平测试赛：校级二等奖（第一人）</t>
  </si>
  <si>
    <t>2026年安徽信息工程学院大学生英语竞赛C类：校级一等奖（第一人）</t>
  </si>
  <si>
    <t>全国大学生数学建模竞赛：
省级三等奖（第二人）</t>
  </si>
  <si>
    <t>2026年（第十二届）全国大学生统计建模大赛：
省级二等奖（第二人）</t>
  </si>
  <si>
    <t>2026年第二十届CIMC“西门子杯”中国智能制造挑战赛全国初赛：工业嵌入式系统开发方向：省级三等奖（第一人）</t>
  </si>
  <si>
    <t>第十届全国大学生预防艾滋病知识竞赛：校级一等奖（第一人）</t>
  </si>
  <si>
    <t>340823200506234940</t>
  </si>
  <si>
    <t>第十七届蓝桥杯全国大学生软件与信息技术大赛电子赛省级一等奖（第一人）</t>
  </si>
  <si>
    <t>第二十一届全国大学生智能汽车竞赛省级三等奖（第三人）</t>
  </si>
  <si>
    <t>第十三届大学生新一代信息通信科技大赛工程实践赛道省级三等奖（第一人）</t>
  </si>
  <si>
    <t>2025专业水平测试赛校级三等奖（第一人）</t>
  </si>
  <si>
    <t>2026技能过关周校级一等奖（第一人）</t>
  </si>
  <si>
    <t>电气与电子工程学院
学院</t>
  </si>
  <si>
    <t>341723200608124000</t>
  </si>
  <si>
    <t>2025睿抗机器人开发者大赛：
国家级二等奖（第二人）</t>
  </si>
  <si>
    <t>2026年第二十届CIMC“西门子杯”中国智能制造挑战赛全国初赛：
精益制造与协作机器人方向：省级三等奖(（第一人）</t>
  </si>
  <si>
    <t>2026年CIMC“西门子杯”中国智能制造挑战赛校赛：校级三等奖（第一人）</t>
  </si>
  <si>
    <t>一站式学生社区“文载雷锋情”征文大赛校赛：
校级一等奖（第一人）</t>
  </si>
  <si>
    <t>340121200512053889</t>
  </si>
  <si>
    <t>2025年12月专业水平测试校级一等奖（第一人）</t>
  </si>
  <si>
    <t>第十三届大学生新一代信息通信科技大赛工程实践赛道-省赛二等奖（第一人）</t>
  </si>
  <si>
    <t>2026年“ 励志赋能 诚筑未来”资助诚信知识竞赛校级一等奖（第一人）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</si>
</sst>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9"/>
      <color theme="1"/>
      <name val="宋体"/>
      <charset val="134"/>
    </font>
    <font>
      <sz val="10"/>
      <color theme="1"/>
      <name val="宋体"/>
      <charset val="134"/>
      <scheme val="minor"/>
    </font>
    <font>
      <sz val="9"/>
      <color theme="1"/>
      <name val="宋体"/>
      <charset val="134"/>
      <scheme val="minor"/>
    </font>
    <font>
      <b/>
      <sz val="9"/>
      <color theme="1"/>
      <name val="宋体"/>
      <charset val="134"/>
    </font>
    <font>
      <b/>
      <sz val="12"/>
      <color theme="1"/>
      <name val="宋体"/>
      <charset val="134"/>
      <scheme val="minor"/>
    </font>
    <font>
      <sz val="10"/>
      <color theme="1"/>
      <name val="宋体"/>
      <charset val="134"/>
    </font>
    <font>
      <sz val="9"/>
      <name val="宋体"/>
      <charset val="134"/>
    </font>
    <font>
      <sz val="10"/>
      <name val="宋体"/>
      <charset val="134"/>
      <scheme val="minor"/>
    </font>
    <font>
      <sz val="10"/>
      <name val="宋体"/>
      <charset val="134"/>
    </font>
    <font>
      <sz val="10"/>
      <color rgb="FF000000"/>
      <name val="宋体"/>
      <charset val="134"/>
    </font>
    <font>
      <sz val="9"/>
      <name val="宋体"/>
      <charset val="134"/>
      <scheme val="minor"/>
    </font>
    <font>
      <sz val="12"/>
      <color theme="1"/>
      <name val="宋体"/>
      <charset val="134"/>
    </font>
    <font>
      <b/>
      <sz val="20"/>
      <color theme="1"/>
      <name val="宋体"/>
      <charset val="134"/>
    </font>
    <font>
      <b/>
      <sz val="11"/>
      <color theme="1"/>
      <name val="宋体"/>
      <charset val="134"/>
    </font>
    <font>
      <sz val="12"/>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92D05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5" fillId="5" borderId="11" applyNumberFormat="0" applyAlignment="0" applyProtection="0">
      <alignment vertical="center"/>
    </xf>
    <xf numFmtId="0" fontId="26" fillId="6" borderId="12" applyNumberFormat="0" applyAlignment="0" applyProtection="0">
      <alignment vertical="center"/>
    </xf>
    <xf numFmtId="0" fontId="27" fillId="6" borderId="11" applyNumberFormat="0" applyAlignment="0" applyProtection="0">
      <alignment vertical="center"/>
    </xf>
    <xf numFmtId="0" fontId="28" fillId="7" borderId="13" applyNumberFormat="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15" fillId="0" borderId="0">
      <alignment vertical="center"/>
    </xf>
  </cellStyleXfs>
  <cellXfs count="12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0" fillId="0" borderId="0" xfId="0" applyFill="1" applyAlignment="1">
      <alignment vertical="center" wrapText="1"/>
    </xf>
    <xf numFmtId="0" fontId="0" fillId="0" borderId="0" xfId="0" applyFill="1">
      <alignment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49" applyFont="1" applyFill="1" applyBorder="1" applyAlignment="1">
      <alignment horizontal="center" vertical="center" wrapText="1"/>
    </xf>
    <xf numFmtId="0" fontId="0"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xf>
    <xf numFmtId="0" fontId="6" fillId="2"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8" fillId="0" borderId="3"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1"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6"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2" fillId="0" borderId="4" xfId="0" applyFont="1" applyFill="1" applyBorder="1" applyAlignment="1">
      <alignment horizontal="center" vertical="center"/>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7"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11" fillId="0" borderId="4" xfId="0" applyFont="1" applyFill="1" applyBorder="1" applyAlignment="1">
      <alignment horizontal="center" vertical="center"/>
    </xf>
    <xf numFmtId="0" fontId="11" fillId="0" borderId="3" xfId="0" applyFont="1" applyFill="1" applyBorder="1" applyAlignment="1">
      <alignment horizontal="center" vertical="center"/>
    </xf>
    <xf numFmtId="0" fontId="0" fillId="0" borderId="0" xfId="0" applyFont="1">
      <alignment vertical="center"/>
    </xf>
    <xf numFmtId="0" fontId="12" fillId="0" borderId="0" xfId="0" applyFont="1" applyFill="1" applyAlignment="1">
      <alignment horizontal="center" vertical="center"/>
    </xf>
    <xf numFmtId="0" fontId="12" fillId="0" borderId="0" xfId="0" applyFont="1" applyAlignment="1">
      <alignment horizontal="center" vertical="center"/>
    </xf>
    <xf numFmtId="0" fontId="1" fillId="0" borderId="5" xfId="0" applyFont="1" applyFill="1" applyBorder="1" applyAlignment="1">
      <alignment horizontal="left" vertical="center"/>
    </xf>
    <xf numFmtId="0" fontId="1" fillId="0" borderId="6" xfId="0" applyFont="1" applyFill="1" applyBorder="1" applyAlignment="1">
      <alignment horizontal="left" vertical="center"/>
    </xf>
    <xf numFmtId="0" fontId="1" fillId="0" borderId="7" xfId="0" applyFont="1" applyFill="1" applyBorder="1" applyAlignment="1">
      <alignment horizontal="left"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2" fillId="2" borderId="1" xfId="0"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xf>
    <xf numFmtId="0" fontId="16" fillId="2" borderId="1" xfId="0" applyFont="1" applyFill="1" applyBorder="1" applyAlignment="1">
      <alignment horizontal="center" vertical="center" wrapText="1"/>
    </xf>
    <xf numFmtId="0" fontId="12" fillId="3" borderId="1" xfId="0" applyFont="1" applyFill="1" applyBorder="1" applyAlignment="1">
      <alignment horizontal="center" vertical="center"/>
    </xf>
    <xf numFmtId="49" fontId="15" fillId="3" borderId="1" xfId="0" applyNumberFormat="1" applyFont="1" applyFill="1" applyBorder="1" applyAlignment="1">
      <alignment horizontal="center" vertical="center" wrapText="1"/>
    </xf>
    <xf numFmtId="0" fontId="12" fillId="3"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 fillId="2" borderId="2" xfId="0" applyFont="1" applyFill="1" applyBorder="1" applyAlignment="1" quotePrefix="1">
      <alignment horizontal="center" vertical="center" wrapText="1"/>
    </xf>
    <xf numFmtId="0" fontId="1" fillId="2" borderId="2" xfId="0" applyFont="1" applyFill="1" applyBorder="1" applyAlignment="1" quotePrefix="1">
      <alignment horizontal="center" vertical="center"/>
    </xf>
    <xf numFmtId="0" fontId="2" fillId="2" borderId="2" xfId="0" applyFont="1" applyFill="1" applyBorder="1" applyAlignment="1" quotePrefix="1">
      <alignment horizontal="center" vertical="center"/>
    </xf>
    <xf numFmtId="0" fontId="1" fillId="0" borderId="2" xfId="0" applyFont="1" applyFill="1" applyBorder="1" applyAlignment="1" quotePrefix="1">
      <alignment horizontal="center" vertical="center"/>
    </xf>
    <xf numFmtId="0" fontId="8" fillId="0" borderId="2" xfId="0" applyFont="1" applyFill="1" applyBorder="1" applyAlignment="1" quotePrefix="1">
      <alignment horizontal="center" vertical="center"/>
    </xf>
    <xf numFmtId="0" fontId="7" fillId="0" borderId="2" xfId="0" applyFont="1" applyFill="1" applyBorder="1" applyAlignment="1" quotePrefix="1">
      <alignment horizontal="center" vertical="center"/>
    </xf>
    <xf numFmtId="0" fontId="7" fillId="0" borderId="2" xfId="0" applyFont="1" applyFill="1" applyBorder="1" applyAlignment="1" quotePrefix="1">
      <alignment horizontal="center" vertical="center"/>
    </xf>
    <xf numFmtId="0" fontId="2" fillId="0" borderId="2" xfId="0" applyFont="1" applyFill="1" applyBorder="1" applyAlignment="1" quotePrefix="1">
      <alignment horizontal="center" vertical="center"/>
    </xf>
    <xf numFmtId="0" fontId="1" fillId="0" borderId="2" xfId="0" applyFont="1" applyFill="1" applyBorder="1" applyAlignment="1" quotePrefix="1">
      <alignment horizontal="center" vertical="center"/>
    </xf>
    <xf numFmtId="0" fontId="2" fillId="0" borderId="2" xfId="0" applyFont="1" applyBorder="1" applyAlignment="1" quotePrefix="1">
      <alignment horizontal="center" vertical="center" wrapText="1"/>
    </xf>
    <xf numFmtId="0" fontId="11" fillId="0" borderId="2"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tabSelected="1" workbookViewId="0">
      <selection activeCell="D9" sqref="D9"/>
    </sheetView>
  </sheetViews>
  <sheetFormatPr defaultColWidth="8.89090909090909" defaultRowHeight="14"/>
  <cols>
    <col min="1" max="1" width="7.53636363636364" customWidth="1"/>
    <col min="2" max="2" width="20.8909090909091" customWidth="1"/>
    <col min="4" max="4" width="17.6636363636364" customWidth="1"/>
    <col min="5" max="5" width="13.1090909090909" customWidth="1"/>
  </cols>
  <sheetData>
    <row r="1" spans="1:14">
      <c r="A1" s="99" t="s">
        <v>0</v>
      </c>
      <c r="B1" s="100"/>
      <c r="C1" s="100"/>
      <c r="D1" s="100"/>
      <c r="E1" s="100"/>
      <c r="F1" s="100"/>
      <c r="G1" s="100"/>
      <c r="H1" s="100"/>
      <c r="I1" s="100"/>
      <c r="J1" s="100"/>
      <c r="K1" s="100"/>
      <c r="L1" s="100"/>
      <c r="M1" s="100"/>
      <c r="N1" s="101"/>
    </row>
    <row r="2" ht="52" customHeight="1" spans="1:14">
      <c r="A2" s="102" t="s">
        <v>1</v>
      </c>
      <c r="B2" s="102"/>
      <c r="C2" s="102"/>
      <c r="D2" s="102"/>
      <c r="E2" s="102"/>
      <c r="F2" s="102"/>
      <c r="G2" s="102"/>
      <c r="H2" s="102"/>
      <c r="I2" s="102"/>
      <c r="J2" s="102"/>
      <c r="K2" s="102"/>
      <c r="L2" s="102"/>
      <c r="M2" s="102"/>
      <c r="N2" s="102"/>
    </row>
    <row r="3" s="96" customFormat="1" spans="1:14">
      <c r="A3" s="103" t="s">
        <v>2</v>
      </c>
      <c r="B3" s="104" t="s">
        <v>3</v>
      </c>
      <c r="C3" s="104" t="s">
        <v>4</v>
      </c>
      <c r="D3" s="104" t="s">
        <v>5</v>
      </c>
      <c r="E3" s="104" t="s">
        <v>6</v>
      </c>
      <c r="F3" s="104" t="s">
        <v>7</v>
      </c>
      <c r="G3" s="104"/>
      <c r="H3" s="104" t="s">
        <v>8</v>
      </c>
      <c r="I3" s="104" t="s">
        <v>9</v>
      </c>
      <c r="J3" s="104" t="s">
        <v>10</v>
      </c>
      <c r="K3" s="104" t="s">
        <v>11</v>
      </c>
      <c r="L3" s="104" t="s">
        <v>12</v>
      </c>
      <c r="M3" s="104" t="s">
        <v>13</v>
      </c>
      <c r="N3" s="104" t="s">
        <v>14</v>
      </c>
    </row>
    <row r="4" s="96" customFormat="1" spans="1:14">
      <c r="A4" s="103"/>
      <c r="B4" s="104"/>
      <c r="C4" s="104"/>
      <c r="D4" s="104"/>
      <c r="E4" s="104"/>
      <c r="F4" s="104" t="s">
        <v>14</v>
      </c>
      <c r="G4" s="104" t="s">
        <v>15</v>
      </c>
      <c r="H4" s="104"/>
      <c r="I4" s="104"/>
      <c r="J4" s="104"/>
      <c r="K4" s="104"/>
      <c r="L4" s="104"/>
      <c r="M4" s="104"/>
      <c r="N4" s="104"/>
    </row>
    <row r="5" s="97" customFormat="1" ht="20" customHeight="1" spans="1:14">
      <c r="A5" s="105">
        <v>1</v>
      </c>
      <c r="B5" s="105" t="s">
        <v>16</v>
      </c>
      <c r="C5" s="105" t="s">
        <v>17</v>
      </c>
      <c r="D5" s="106" t="s">
        <v>18</v>
      </c>
      <c r="E5" s="105" t="s">
        <v>19</v>
      </c>
      <c r="F5" s="107">
        <v>174.85</v>
      </c>
      <c r="G5" s="105">
        <v>1</v>
      </c>
      <c r="H5" s="105">
        <v>42</v>
      </c>
      <c r="I5" s="107">
        <v>1</v>
      </c>
      <c r="J5" s="107" t="s">
        <v>20</v>
      </c>
      <c r="K5" s="105">
        <f t="shared" ref="K5:K13" si="0">30-(I5-1)*1</f>
        <v>30</v>
      </c>
      <c r="L5" s="105">
        <f t="shared" ref="L5:L13" si="1">30-(J5-1)*1</f>
        <v>30</v>
      </c>
      <c r="M5" s="105">
        <f t="shared" ref="M5:M13" si="2">40-(G5-1)*2</f>
        <v>40</v>
      </c>
      <c r="N5" s="105">
        <f t="shared" ref="N5:N13" si="3">SUM(K5:M5)</f>
        <v>100</v>
      </c>
    </row>
    <row r="6" s="97" customFormat="1" ht="20" customHeight="1" spans="1:14">
      <c r="A6" s="105">
        <v>2</v>
      </c>
      <c r="B6" s="105" t="s">
        <v>16</v>
      </c>
      <c r="C6" s="105" t="s">
        <v>21</v>
      </c>
      <c r="D6" s="106" t="s">
        <v>22</v>
      </c>
      <c r="E6" s="105" t="s">
        <v>23</v>
      </c>
      <c r="F6" s="107">
        <v>129</v>
      </c>
      <c r="G6" s="105">
        <v>2</v>
      </c>
      <c r="H6" s="105">
        <v>45</v>
      </c>
      <c r="I6" s="107">
        <v>1</v>
      </c>
      <c r="J6" s="107" t="s">
        <v>20</v>
      </c>
      <c r="K6" s="105">
        <f t="shared" si="0"/>
        <v>30</v>
      </c>
      <c r="L6" s="105">
        <f t="shared" si="1"/>
        <v>30</v>
      </c>
      <c r="M6" s="105">
        <f t="shared" si="2"/>
        <v>38</v>
      </c>
      <c r="N6" s="105">
        <f t="shared" si="3"/>
        <v>98</v>
      </c>
    </row>
    <row r="7" s="97" customFormat="1" ht="20" customHeight="1" spans="1:14">
      <c r="A7" s="105">
        <v>3</v>
      </c>
      <c r="B7" s="105" t="s">
        <v>16</v>
      </c>
      <c r="C7" s="105" t="s">
        <v>24</v>
      </c>
      <c r="D7" s="106" t="s">
        <v>25</v>
      </c>
      <c r="E7" s="105" t="s">
        <v>26</v>
      </c>
      <c r="F7" s="107">
        <v>118.4</v>
      </c>
      <c r="G7" s="105">
        <v>3</v>
      </c>
      <c r="H7" s="105">
        <v>48</v>
      </c>
      <c r="I7" s="107">
        <v>1</v>
      </c>
      <c r="J7" s="107">
        <v>3</v>
      </c>
      <c r="K7" s="105">
        <f t="shared" si="0"/>
        <v>30</v>
      </c>
      <c r="L7" s="105">
        <f t="shared" si="1"/>
        <v>28</v>
      </c>
      <c r="M7" s="105">
        <f t="shared" si="2"/>
        <v>36</v>
      </c>
      <c r="N7" s="105">
        <f t="shared" si="3"/>
        <v>94</v>
      </c>
    </row>
    <row r="8" s="97" customFormat="1" ht="20" customHeight="1" spans="1:14">
      <c r="A8" s="105">
        <v>4</v>
      </c>
      <c r="B8" s="105" t="s">
        <v>16</v>
      </c>
      <c r="C8" s="108" t="s">
        <v>27</v>
      </c>
      <c r="D8" s="106" t="s">
        <v>28</v>
      </c>
      <c r="E8" s="105" t="s">
        <v>29</v>
      </c>
      <c r="F8" s="105">
        <v>102.4</v>
      </c>
      <c r="G8" s="105">
        <v>4</v>
      </c>
      <c r="H8" s="105">
        <v>48</v>
      </c>
      <c r="I8" s="107">
        <v>1</v>
      </c>
      <c r="J8" s="105" t="s">
        <v>20</v>
      </c>
      <c r="K8" s="105">
        <f t="shared" si="0"/>
        <v>30</v>
      </c>
      <c r="L8" s="105">
        <f t="shared" si="1"/>
        <v>30</v>
      </c>
      <c r="M8" s="105">
        <f t="shared" si="2"/>
        <v>34</v>
      </c>
      <c r="N8" s="105">
        <f t="shared" si="3"/>
        <v>94</v>
      </c>
    </row>
    <row r="9" s="97" customFormat="1" ht="20" customHeight="1" spans="1:14">
      <c r="A9" s="105">
        <v>5</v>
      </c>
      <c r="B9" s="105" t="s">
        <v>16</v>
      </c>
      <c r="C9" s="105" t="s">
        <v>30</v>
      </c>
      <c r="D9" s="106" t="s">
        <v>31</v>
      </c>
      <c r="E9" s="105" t="s">
        <v>32</v>
      </c>
      <c r="F9" s="107">
        <v>89.8</v>
      </c>
      <c r="G9" s="105">
        <v>5</v>
      </c>
      <c r="H9" s="105">
        <v>43</v>
      </c>
      <c r="I9" s="107">
        <v>1</v>
      </c>
      <c r="J9" s="107" t="s">
        <v>20</v>
      </c>
      <c r="K9" s="105">
        <f t="shared" si="0"/>
        <v>30</v>
      </c>
      <c r="L9" s="105">
        <f t="shared" si="1"/>
        <v>30</v>
      </c>
      <c r="M9" s="105">
        <f t="shared" si="2"/>
        <v>32</v>
      </c>
      <c r="N9" s="105">
        <f t="shared" si="3"/>
        <v>92</v>
      </c>
    </row>
    <row r="10" s="97" customFormat="1" ht="20" customHeight="1" spans="1:14">
      <c r="A10" s="105">
        <v>6</v>
      </c>
      <c r="B10" s="105" t="s">
        <v>16</v>
      </c>
      <c r="C10" s="105" t="s">
        <v>33</v>
      </c>
      <c r="D10" s="106" t="s">
        <v>34</v>
      </c>
      <c r="E10" s="105" t="s">
        <v>35</v>
      </c>
      <c r="F10" s="107">
        <v>89</v>
      </c>
      <c r="G10" s="105">
        <v>6</v>
      </c>
      <c r="H10" s="105">
        <v>47</v>
      </c>
      <c r="I10" s="107">
        <v>2</v>
      </c>
      <c r="J10" s="107" t="s">
        <v>36</v>
      </c>
      <c r="K10" s="105">
        <f t="shared" si="0"/>
        <v>29</v>
      </c>
      <c r="L10" s="105">
        <f t="shared" si="1"/>
        <v>29</v>
      </c>
      <c r="M10" s="105">
        <f t="shared" si="2"/>
        <v>30</v>
      </c>
      <c r="N10" s="105">
        <f t="shared" si="3"/>
        <v>88</v>
      </c>
    </row>
    <row r="11" s="97" customFormat="1" ht="20" customHeight="1" spans="1:14">
      <c r="A11" s="105">
        <v>7</v>
      </c>
      <c r="B11" s="109" t="s">
        <v>16</v>
      </c>
      <c r="C11" s="109" t="s">
        <v>37</v>
      </c>
      <c r="D11" s="110" t="s">
        <v>38</v>
      </c>
      <c r="E11" s="109" t="s">
        <v>39</v>
      </c>
      <c r="F11" s="107">
        <v>86.4</v>
      </c>
      <c r="G11" s="109">
        <v>7</v>
      </c>
      <c r="H11" s="109">
        <v>50</v>
      </c>
      <c r="I11" s="111">
        <v>1</v>
      </c>
      <c r="J11" s="111" t="s">
        <v>40</v>
      </c>
      <c r="K11" s="109">
        <f>30-(I11-1)*1</f>
        <v>30</v>
      </c>
      <c r="L11" s="109">
        <f>30-(J11-1)*1</f>
        <v>26</v>
      </c>
      <c r="M11" s="109">
        <f>40-(G11-1)*2</f>
        <v>28</v>
      </c>
      <c r="N11" s="109">
        <f>SUM(K11:M11)</f>
        <v>84</v>
      </c>
    </row>
    <row r="12" s="97" customFormat="1" ht="20" customHeight="1" spans="1:14">
      <c r="A12" s="112">
        <v>8</v>
      </c>
      <c r="B12" s="113" t="s">
        <v>16</v>
      </c>
      <c r="C12" s="114" t="s">
        <v>41</v>
      </c>
      <c r="D12" s="115" t="s">
        <v>42</v>
      </c>
      <c r="E12" s="113" t="s">
        <v>29</v>
      </c>
      <c r="F12" s="112">
        <v>85.25</v>
      </c>
      <c r="G12" s="113">
        <v>8</v>
      </c>
      <c r="H12" s="113">
        <v>48</v>
      </c>
      <c r="I12" s="116">
        <v>2</v>
      </c>
      <c r="J12" s="113" t="s">
        <v>43</v>
      </c>
      <c r="K12" s="113">
        <f>30-(I12-1)*1</f>
        <v>29</v>
      </c>
      <c r="L12" s="113">
        <f>30-(J12-1)*1</f>
        <v>28</v>
      </c>
      <c r="M12" s="113">
        <f>40-(G12-1)*2</f>
        <v>26</v>
      </c>
      <c r="N12" s="113">
        <f>SUM(K12:M12)</f>
        <v>83</v>
      </c>
    </row>
    <row r="13" s="97" customFormat="1" ht="20" customHeight="1" spans="1:14">
      <c r="A13" s="112">
        <v>9</v>
      </c>
      <c r="B13" s="112" t="s">
        <v>16</v>
      </c>
      <c r="C13" s="112" t="s">
        <v>44</v>
      </c>
      <c r="D13" s="117" t="s">
        <v>45</v>
      </c>
      <c r="E13" s="112" t="s">
        <v>46</v>
      </c>
      <c r="F13" s="118">
        <v>82.8</v>
      </c>
      <c r="G13" s="112">
        <v>9</v>
      </c>
      <c r="H13" s="112">
        <v>47</v>
      </c>
      <c r="I13" s="118">
        <v>1</v>
      </c>
      <c r="J13" s="118" t="s">
        <v>43</v>
      </c>
      <c r="K13" s="112">
        <f>30-(I13-1)*1</f>
        <v>30</v>
      </c>
      <c r="L13" s="112">
        <f>30-(J13-1)*1</f>
        <v>28</v>
      </c>
      <c r="M13" s="112">
        <f>40-(G13-1)*2</f>
        <v>24</v>
      </c>
      <c r="N13" s="112">
        <f>SUM(K13:M13)</f>
        <v>82</v>
      </c>
    </row>
    <row r="14" s="98" customFormat="1" ht="20" customHeight="1" spans="1:14">
      <c r="A14" s="112">
        <v>10</v>
      </c>
      <c r="B14" s="113" t="s">
        <v>16</v>
      </c>
      <c r="C14" s="113" t="s">
        <v>47</v>
      </c>
      <c r="D14" s="115" t="s">
        <v>48</v>
      </c>
      <c r="E14" s="113" t="s">
        <v>49</v>
      </c>
      <c r="F14" s="116">
        <v>82</v>
      </c>
      <c r="G14" s="113">
        <v>10</v>
      </c>
      <c r="H14" s="113">
        <v>49</v>
      </c>
      <c r="I14" s="116">
        <v>1</v>
      </c>
      <c r="J14" s="116" t="s">
        <v>36</v>
      </c>
      <c r="K14" s="113">
        <f t="shared" ref="K14:K21" si="4">30-(I14-1)*1</f>
        <v>30</v>
      </c>
      <c r="L14" s="113">
        <f t="shared" ref="L14:L21" si="5">30-(J14-1)*1</f>
        <v>29</v>
      </c>
      <c r="M14" s="113">
        <f t="shared" ref="M14:M21" si="6">40-(G14-1)*2</f>
        <v>22</v>
      </c>
      <c r="N14" s="113">
        <f t="shared" ref="N14:N21" si="7">SUM(K14:M14)</f>
        <v>81</v>
      </c>
    </row>
    <row r="15" s="98" customFormat="1" ht="20" customHeight="1" spans="1:14">
      <c r="A15" s="112">
        <v>11</v>
      </c>
      <c r="B15" s="113" t="s">
        <v>16</v>
      </c>
      <c r="C15" s="119" t="s">
        <v>50</v>
      </c>
      <c r="D15" s="115" t="s">
        <v>51</v>
      </c>
      <c r="E15" s="113" t="s">
        <v>52</v>
      </c>
      <c r="F15" s="113">
        <v>73.6</v>
      </c>
      <c r="G15" s="113">
        <v>11</v>
      </c>
      <c r="H15" s="113">
        <v>48</v>
      </c>
      <c r="I15" s="116">
        <v>1</v>
      </c>
      <c r="J15" s="113" t="s">
        <v>20</v>
      </c>
      <c r="K15" s="113">
        <f t="shared" si="4"/>
        <v>30</v>
      </c>
      <c r="L15" s="113">
        <f t="shared" si="5"/>
        <v>30</v>
      </c>
      <c r="M15" s="113">
        <f t="shared" si="6"/>
        <v>20</v>
      </c>
      <c r="N15" s="113">
        <f t="shared" si="7"/>
        <v>80</v>
      </c>
    </row>
    <row r="16" s="98" customFormat="1" ht="20" customHeight="1" spans="1:14">
      <c r="A16" s="112">
        <v>12</v>
      </c>
      <c r="B16" s="113" t="s">
        <v>16</v>
      </c>
      <c r="C16" s="119" t="s">
        <v>53</v>
      </c>
      <c r="D16" s="115" t="s">
        <v>54</v>
      </c>
      <c r="E16" s="113" t="s">
        <v>55</v>
      </c>
      <c r="F16" s="113">
        <v>66.65</v>
      </c>
      <c r="G16" s="113">
        <v>12</v>
      </c>
      <c r="H16" s="113">
        <v>49</v>
      </c>
      <c r="I16" s="116">
        <v>1</v>
      </c>
      <c r="J16" s="113" t="s">
        <v>20</v>
      </c>
      <c r="K16" s="113">
        <f t="shared" si="4"/>
        <v>30</v>
      </c>
      <c r="L16" s="113">
        <f t="shared" si="5"/>
        <v>30</v>
      </c>
      <c r="M16" s="113">
        <f t="shared" si="6"/>
        <v>18</v>
      </c>
      <c r="N16" s="113">
        <f t="shared" si="7"/>
        <v>78</v>
      </c>
    </row>
    <row r="17" s="98" customFormat="1" ht="20" customHeight="1" spans="1:14">
      <c r="A17" s="112">
        <v>13</v>
      </c>
      <c r="B17" s="113" t="s">
        <v>16</v>
      </c>
      <c r="C17" s="119" t="s">
        <v>56</v>
      </c>
      <c r="D17" s="115" t="s">
        <v>57</v>
      </c>
      <c r="E17" s="113" t="s">
        <v>58</v>
      </c>
      <c r="F17" s="113">
        <v>56.4</v>
      </c>
      <c r="G17" s="113">
        <v>13</v>
      </c>
      <c r="H17" s="113">
        <v>47</v>
      </c>
      <c r="I17" s="116">
        <v>1</v>
      </c>
      <c r="J17" s="113" t="s">
        <v>20</v>
      </c>
      <c r="K17" s="113">
        <f t="shared" si="4"/>
        <v>30</v>
      </c>
      <c r="L17" s="113">
        <f t="shared" si="5"/>
        <v>30</v>
      </c>
      <c r="M17" s="113">
        <f t="shared" si="6"/>
        <v>16</v>
      </c>
      <c r="N17" s="113">
        <f t="shared" si="7"/>
        <v>76</v>
      </c>
    </row>
    <row r="18" s="98" customFormat="1" ht="20" customHeight="1" spans="1:14">
      <c r="A18" s="112">
        <v>14</v>
      </c>
      <c r="B18" s="113" t="s">
        <v>16</v>
      </c>
      <c r="C18" s="113" t="s">
        <v>59</v>
      </c>
      <c r="D18" s="115" t="s">
        <v>60</v>
      </c>
      <c r="E18" s="113" t="s">
        <v>49</v>
      </c>
      <c r="F18" s="116">
        <v>54.2</v>
      </c>
      <c r="G18" s="113">
        <v>14</v>
      </c>
      <c r="H18" s="113">
        <v>49</v>
      </c>
      <c r="I18" s="116">
        <v>2</v>
      </c>
      <c r="J18" s="116" t="s">
        <v>43</v>
      </c>
      <c r="K18" s="113">
        <f t="shared" si="4"/>
        <v>29</v>
      </c>
      <c r="L18" s="113">
        <f t="shared" si="5"/>
        <v>28</v>
      </c>
      <c r="M18" s="113">
        <f t="shared" si="6"/>
        <v>14</v>
      </c>
      <c r="N18" s="113">
        <f t="shared" si="7"/>
        <v>71</v>
      </c>
    </row>
    <row r="19" s="98" customFormat="1" ht="20" customHeight="1" spans="1:14">
      <c r="A19" s="112">
        <v>15</v>
      </c>
      <c r="B19" s="113" t="s">
        <v>16</v>
      </c>
      <c r="C19" s="113" t="s">
        <v>61</v>
      </c>
      <c r="D19" s="115" t="s">
        <v>62</v>
      </c>
      <c r="E19" s="113" t="s">
        <v>63</v>
      </c>
      <c r="F19" s="113">
        <v>53.2</v>
      </c>
      <c r="G19" s="113">
        <v>15</v>
      </c>
      <c r="H19" s="113">
        <v>46</v>
      </c>
      <c r="I19" s="116">
        <v>4</v>
      </c>
      <c r="J19" s="113" t="s">
        <v>36</v>
      </c>
      <c r="K19" s="113">
        <f t="shared" si="4"/>
        <v>27</v>
      </c>
      <c r="L19" s="113">
        <f t="shared" si="5"/>
        <v>29</v>
      </c>
      <c r="M19" s="113">
        <f t="shared" si="6"/>
        <v>12</v>
      </c>
      <c r="N19" s="113">
        <f t="shared" si="7"/>
        <v>68</v>
      </c>
    </row>
    <row r="20" s="98" customFormat="1" ht="20" customHeight="1" spans="1:14">
      <c r="A20" s="112">
        <v>16</v>
      </c>
      <c r="B20" s="113" t="s">
        <v>16</v>
      </c>
      <c r="C20" s="113" t="s">
        <v>64</v>
      </c>
      <c r="D20" s="115" t="s">
        <v>65</v>
      </c>
      <c r="E20" s="113" t="s">
        <v>66</v>
      </c>
      <c r="F20" s="116">
        <v>38</v>
      </c>
      <c r="G20" s="113">
        <v>16</v>
      </c>
      <c r="H20" s="113">
        <v>49</v>
      </c>
      <c r="I20" s="116">
        <v>2</v>
      </c>
      <c r="J20" s="116" t="s">
        <v>36</v>
      </c>
      <c r="K20" s="113">
        <f t="shared" si="4"/>
        <v>29</v>
      </c>
      <c r="L20" s="113">
        <f t="shared" si="5"/>
        <v>29</v>
      </c>
      <c r="M20" s="113">
        <f t="shared" si="6"/>
        <v>10</v>
      </c>
      <c r="N20" s="113">
        <f t="shared" si="7"/>
        <v>68</v>
      </c>
    </row>
    <row r="21" s="98" customFormat="1" ht="20" customHeight="1" spans="1:14">
      <c r="A21" s="112">
        <v>17</v>
      </c>
      <c r="B21" s="113" t="s">
        <v>16</v>
      </c>
      <c r="C21" s="113" t="s">
        <v>67</v>
      </c>
      <c r="D21" s="115">
        <v>3233032416</v>
      </c>
      <c r="E21" s="113" t="s">
        <v>63</v>
      </c>
      <c r="F21" s="113">
        <v>33</v>
      </c>
      <c r="G21" s="113">
        <v>17</v>
      </c>
      <c r="H21" s="113">
        <v>46</v>
      </c>
      <c r="I21" s="116">
        <v>1</v>
      </c>
      <c r="J21" s="113">
        <v>1</v>
      </c>
      <c r="K21" s="113">
        <f t="shared" si="4"/>
        <v>30</v>
      </c>
      <c r="L21" s="113">
        <f t="shared" si="5"/>
        <v>30</v>
      </c>
      <c r="M21" s="113">
        <f t="shared" si="6"/>
        <v>8</v>
      </c>
      <c r="N21" s="113">
        <f t="shared" si="7"/>
        <v>68</v>
      </c>
    </row>
  </sheetData>
  <mergeCells count="15">
    <mergeCell ref="A1:N1"/>
    <mergeCell ref="A2:N2"/>
    <mergeCell ref="F3:G3"/>
    <mergeCell ref="A3:A4"/>
    <mergeCell ref="B3:B4"/>
    <mergeCell ref="C3:C4"/>
    <mergeCell ref="D3:D4"/>
    <mergeCell ref="E3:E4"/>
    <mergeCell ref="H3:H4"/>
    <mergeCell ref="I3:I4"/>
    <mergeCell ref="J3:J4"/>
    <mergeCell ref="K3:K4"/>
    <mergeCell ref="L3:L4"/>
    <mergeCell ref="M3:M4"/>
    <mergeCell ref="N3:N4"/>
  </mergeCells>
  <pageMargins left="0.156944444444444" right="0.0784722222222222"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5"/>
  <sheetViews>
    <sheetView zoomScale="70" zoomScaleNormal="70" workbookViewId="0">
      <pane xSplit="2" ySplit="4" topLeftCell="C5" activePane="bottomRight" state="frozen"/>
      <selection/>
      <selection pane="topRight"/>
      <selection pane="bottomLeft"/>
      <selection pane="bottomRight" activeCell="G3" sqref="G3:L3"/>
    </sheetView>
  </sheetViews>
  <sheetFormatPr defaultColWidth="9" defaultRowHeight="14"/>
  <cols>
    <col min="1" max="1" width="3.95454545454545" customWidth="1"/>
    <col min="2" max="2" width="5.78181818181818" customWidth="1"/>
    <col min="3" max="3" width="6.25454545454545" customWidth="1"/>
    <col min="4" max="4" width="17.3727272727273" customWidth="1"/>
    <col min="5" max="5" width="9.75454545454545" customWidth="1"/>
    <col min="6" max="6" width="9" customWidth="1"/>
    <col min="7" max="7" width="9" style="8"/>
    <col min="8" max="8" width="55.3363636363636" style="10" customWidth="1"/>
    <col min="9" max="10" width="9" style="11"/>
    <col min="11" max="11" width="7.32727272727273" style="11" customWidth="1"/>
    <col min="12" max="12" width="7.65454545454545" style="11" customWidth="1"/>
    <col min="13" max="13" width="5.81818181818182" style="11" customWidth="1"/>
    <col min="14" max="14" width="6.31818181818182" style="11" customWidth="1"/>
    <col min="15" max="15" width="4.97272727272727" style="11" customWidth="1"/>
    <col min="16" max="16" width="9" customWidth="1"/>
  </cols>
  <sheetData>
    <row r="1" s="1" customFormat="1" ht="25" customHeight="1" spans="1:16">
      <c r="A1" s="12" t="s">
        <v>0</v>
      </c>
      <c r="B1" s="12"/>
      <c r="C1" s="12"/>
      <c r="D1" s="12"/>
      <c r="E1" s="12"/>
      <c r="F1" s="12"/>
      <c r="G1" s="13"/>
      <c r="H1" s="14"/>
      <c r="I1" s="12"/>
      <c r="J1" s="12"/>
      <c r="K1" s="12"/>
      <c r="L1" s="12"/>
      <c r="M1" s="12"/>
      <c r="N1" s="12"/>
      <c r="O1" s="15"/>
      <c r="P1" s="15"/>
    </row>
    <row r="2" s="1" customFormat="1" ht="25" customHeight="1" spans="1:16">
      <c r="A2" s="16" t="s">
        <v>1</v>
      </c>
      <c r="B2" s="16"/>
      <c r="C2" s="16"/>
      <c r="D2" s="16"/>
      <c r="E2" s="16"/>
      <c r="F2" s="16"/>
      <c r="G2" s="16"/>
      <c r="H2" s="17"/>
      <c r="I2" s="16"/>
      <c r="J2" s="16"/>
      <c r="K2" s="16"/>
      <c r="L2" s="16"/>
      <c r="M2" s="16"/>
      <c r="N2" s="16"/>
      <c r="O2" s="16"/>
      <c r="P2" s="16"/>
    </row>
    <row r="3" s="1" customFormat="1" ht="25" customHeight="1" spans="1:16">
      <c r="A3" s="16" t="s">
        <v>2</v>
      </c>
      <c r="B3" s="17" t="s">
        <v>3</v>
      </c>
      <c r="C3" s="17" t="s">
        <v>4</v>
      </c>
      <c r="D3" s="18" t="s">
        <v>68</v>
      </c>
      <c r="E3" s="17" t="s">
        <v>5</v>
      </c>
      <c r="F3" s="17" t="s">
        <v>6</v>
      </c>
      <c r="G3" s="17" t="s">
        <v>7</v>
      </c>
      <c r="H3" s="17"/>
      <c r="I3" s="17"/>
      <c r="J3" s="17"/>
      <c r="K3" s="17"/>
      <c r="L3" s="17"/>
      <c r="M3" s="17" t="s">
        <v>8</v>
      </c>
      <c r="N3" s="17" t="s">
        <v>9</v>
      </c>
      <c r="O3" s="17" t="s">
        <v>10</v>
      </c>
      <c r="P3" s="17" t="s">
        <v>14</v>
      </c>
    </row>
    <row r="4" s="1" customFormat="1" ht="25" customHeight="1" spans="1:16">
      <c r="A4" s="16"/>
      <c r="B4" s="17"/>
      <c r="C4" s="17"/>
      <c r="D4" s="19"/>
      <c r="E4" s="17"/>
      <c r="F4" s="17"/>
      <c r="G4" s="17" t="s">
        <v>69</v>
      </c>
      <c r="H4" s="17" t="s">
        <v>70</v>
      </c>
      <c r="I4" s="17" t="s">
        <v>71</v>
      </c>
      <c r="J4" s="17" t="s">
        <v>72</v>
      </c>
      <c r="K4" s="17" t="s">
        <v>14</v>
      </c>
      <c r="L4" s="17" t="s">
        <v>15</v>
      </c>
      <c r="M4" s="17"/>
      <c r="N4" s="17"/>
      <c r="O4" s="17"/>
      <c r="P4" s="17"/>
    </row>
    <row r="5" s="2" customFormat="1" ht="25" customHeight="1" spans="1:16">
      <c r="A5" s="20">
        <v>1</v>
      </c>
      <c r="B5" s="20" t="s">
        <v>16</v>
      </c>
      <c r="C5" s="20" t="s">
        <v>17</v>
      </c>
      <c r="D5" s="120" t="s">
        <v>73</v>
      </c>
      <c r="E5" s="20">
        <v>3243035221</v>
      </c>
      <c r="F5" s="20" t="s">
        <v>19</v>
      </c>
      <c r="G5" s="22" t="s">
        <v>74</v>
      </c>
      <c r="H5" s="20" t="s">
        <v>75</v>
      </c>
      <c r="I5" s="22" t="s">
        <v>76</v>
      </c>
      <c r="J5" s="22">
        <v>24</v>
      </c>
      <c r="K5" s="22">
        <v>174.85</v>
      </c>
      <c r="L5" s="22">
        <v>1</v>
      </c>
      <c r="M5" s="22">
        <v>42</v>
      </c>
      <c r="N5" s="22">
        <v>1</v>
      </c>
      <c r="O5" s="22">
        <v>1</v>
      </c>
      <c r="P5" s="22">
        <v>100</v>
      </c>
    </row>
    <row r="6" s="2" customFormat="1" ht="25" customHeight="1" spans="1:16">
      <c r="A6" s="20"/>
      <c r="B6" s="20"/>
      <c r="C6" s="20"/>
      <c r="D6" s="23"/>
      <c r="E6" s="20"/>
      <c r="F6" s="20"/>
      <c r="G6" s="22" t="s">
        <v>74</v>
      </c>
      <c r="H6" s="20" t="s">
        <v>77</v>
      </c>
      <c r="I6" s="22" t="s">
        <v>76</v>
      </c>
      <c r="J6" s="22">
        <v>10.8</v>
      </c>
      <c r="K6" s="22"/>
      <c r="L6" s="22"/>
      <c r="M6" s="22"/>
      <c r="N6" s="22"/>
      <c r="O6" s="22"/>
      <c r="P6" s="22"/>
    </row>
    <row r="7" s="2" customFormat="1" ht="25" customHeight="1" spans="1:16">
      <c r="A7" s="20"/>
      <c r="B7" s="20"/>
      <c r="C7" s="20"/>
      <c r="D7" s="23"/>
      <c r="E7" s="20"/>
      <c r="F7" s="20"/>
      <c r="G7" s="22" t="s">
        <v>74</v>
      </c>
      <c r="H7" s="20" t="s">
        <v>78</v>
      </c>
      <c r="I7" s="22" t="s">
        <v>76</v>
      </c>
      <c r="J7" s="22">
        <v>6.6</v>
      </c>
      <c r="K7" s="22"/>
      <c r="L7" s="22"/>
      <c r="M7" s="22"/>
      <c r="N7" s="22"/>
      <c r="O7" s="22"/>
      <c r="P7" s="22"/>
    </row>
    <row r="8" s="2" customFormat="1" ht="25" customHeight="1" spans="1:16">
      <c r="A8" s="20"/>
      <c r="B8" s="20"/>
      <c r="C8" s="20"/>
      <c r="D8" s="23"/>
      <c r="E8" s="20"/>
      <c r="F8" s="20"/>
      <c r="G8" s="22" t="s">
        <v>74</v>
      </c>
      <c r="H8" s="20" t="s">
        <v>79</v>
      </c>
      <c r="I8" s="22" t="s">
        <v>80</v>
      </c>
      <c r="J8" s="22">
        <v>12</v>
      </c>
      <c r="K8" s="22"/>
      <c r="L8" s="22"/>
      <c r="M8" s="22"/>
      <c r="N8" s="22"/>
      <c r="O8" s="22"/>
      <c r="P8" s="22"/>
    </row>
    <row r="9" s="2" customFormat="1" ht="25" customHeight="1" spans="1:16">
      <c r="A9" s="20"/>
      <c r="B9" s="20"/>
      <c r="C9" s="20"/>
      <c r="D9" s="23"/>
      <c r="E9" s="20"/>
      <c r="F9" s="20"/>
      <c r="G9" s="22" t="s">
        <v>74</v>
      </c>
      <c r="H9" s="20" t="s">
        <v>81</v>
      </c>
      <c r="I9" s="22" t="s">
        <v>80</v>
      </c>
      <c r="J9" s="22">
        <v>20</v>
      </c>
      <c r="K9" s="22"/>
      <c r="L9" s="22"/>
      <c r="M9" s="22"/>
      <c r="N9" s="22"/>
      <c r="O9" s="22"/>
      <c r="P9" s="22"/>
    </row>
    <row r="10" s="2" customFormat="1" ht="25" customHeight="1" spans="1:16">
      <c r="A10" s="20"/>
      <c r="B10" s="20"/>
      <c r="C10" s="20"/>
      <c r="D10" s="23"/>
      <c r="E10" s="20"/>
      <c r="F10" s="20"/>
      <c r="G10" s="22" t="s">
        <v>74</v>
      </c>
      <c r="H10" s="20" t="s">
        <v>82</v>
      </c>
      <c r="I10" s="22" t="s">
        <v>80</v>
      </c>
      <c r="J10" s="22">
        <v>20</v>
      </c>
      <c r="K10" s="22"/>
      <c r="L10" s="22"/>
      <c r="M10" s="22"/>
      <c r="N10" s="22"/>
      <c r="O10" s="22"/>
      <c r="P10" s="22"/>
    </row>
    <row r="11" s="2" customFormat="1" ht="25" customHeight="1" spans="1:16">
      <c r="A11" s="20"/>
      <c r="B11" s="20"/>
      <c r="C11" s="20"/>
      <c r="D11" s="23"/>
      <c r="E11" s="20"/>
      <c r="F11" s="20"/>
      <c r="G11" s="22" t="s">
        <v>74</v>
      </c>
      <c r="H11" s="20" t="s">
        <v>83</v>
      </c>
      <c r="I11" s="22" t="s">
        <v>80</v>
      </c>
      <c r="J11" s="22">
        <v>10.4</v>
      </c>
      <c r="K11" s="22"/>
      <c r="L11" s="22"/>
      <c r="M11" s="22"/>
      <c r="N11" s="22"/>
      <c r="O11" s="22"/>
      <c r="P11" s="22"/>
    </row>
    <row r="12" s="2" customFormat="1" ht="25" customHeight="1" spans="1:16">
      <c r="A12" s="20"/>
      <c r="B12" s="20"/>
      <c r="C12" s="20"/>
      <c r="D12" s="23"/>
      <c r="E12" s="20"/>
      <c r="F12" s="20"/>
      <c r="G12" s="22" t="s">
        <v>74</v>
      </c>
      <c r="H12" s="20" t="s">
        <v>84</v>
      </c>
      <c r="I12" s="22" t="s">
        <v>80</v>
      </c>
      <c r="J12" s="22">
        <v>20</v>
      </c>
      <c r="K12" s="22"/>
      <c r="L12" s="22"/>
      <c r="M12" s="22"/>
      <c r="N12" s="22"/>
      <c r="O12" s="22"/>
      <c r="P12" s="22"/>
    </row>
    <row r="13" s="2" customFormat="1" ht="25" customHeight="1" spans="1:16">
      <c r="A13" s="20"/>
      <c r="B13" s="20"/>
      <c r="C13" s="20"/>
      <c r="D13" s="23"/>
      <c r="E13" s="20"/>
      <c r="F13" s="20"/>
      <c r="G13" s="22" t="s">
        <v>74</v>
      </c>
      <c r="H13" s="20" t="s">
        <v>85</v>
      </c>
      <c r="I13" s="22" t="s">
        <v>80</v>
      </c>
      <c r="J13" s="22">
        <v>16</v>
      </c>
      <c r="K13" s="22"/>
      <c r="L13" s="22"/>
      <c r="M13" s="22"/>
      <c r="N13" s="22"/>
      <c r="O13" s="22"/>
      <c r="P13" s="22"/>
    </row>
    <row r="14" s="2" customFormat="1" ht="25" customHeight="1" spans="1:16">
      <c r="A14" s="20"/>
      <c r="B14" s="20"/>
      <c r="C14" s="20"/>
      <c r="D14" s="23"/>
      <c r="E14" s="20"/>
      <c r="F14" s="20"/>
      <c r="G14" s="22" t="s">
        <v>74</v>
      </c>
      <c r="H14" s="20" t="s">
        <v>86</v>
      </c>
      <c r="I14" s="22" t="s">
        <v>80</v>
      </c>
      <c r="J14" s="22">
        <v>16</v>
      </c>
      <c r="K14" s="22"/>
      <c r="L14" s="22"/>
      <c r="M14" s="22"/>
      <c r="N14" s="22"/>
      <c r="O14" s="22"/>
      <c r="P14" s="22"/>
    </row>
    <row r="15" s="2" customFormat="1" ht="25" customHeight="1" spans="1:16">
      <c r="A15" s="20"/>
      <c r="B15" s="20"/>
      <c r="C15" s="20"/>
      <c r="D15" s="23"/>
      <c r="E15" s="20"/>
      <c r="F15" s="20"/>
      <c r="G15" s="22" t="s">
        <v>74</v>
      </c>
      <c r="H15" s="20" t="s">
        <v>87</v>
      </c>
      <c r="I15" s="22" t="s">
        <v>88</v>
      </c>
      <c r="J15" s="22">
        <v>7.8</v>
      </c>
      <c r="K15" s="22"/>
      <c r="L15" s="22"/>
      <c r="M15" s="22"/>
      <c r="N15" s="22"/>
      <c r="O15" s="22"/>
      <c r="P15" s="22"/>
    </row>
    <row r="16" s="2" customFormat="1" ht="25" customHeight="1" spans="1:16">
      <c r="A16" s="20"/>
      <c r="B16" s="20"/>
      <c r="C16" s="20"/>
      <c r="D16" s="23"/>
      <c r="E16" s="20"/>
      <c r="F16" s="20"/>
      <c r="G16" s="22" t="s">
        <v>74</v>
      </c>
      <c r="H16" s="20" t="s">
        <v>89</v>
      </c>
      <c r="I16" s="22" t="s">
        <v>76</v>
      </c>
      <c r="J16" s="22">
        <v>5.4</v>
      </c>
      <c r="K16" s="22"/>
      <c r="L16" s="22"/>
      <c r="M16" s="22"/>
      <c r="N16" s="22"/>
      <c r="O16" s="22"/>
      <c r="P16" s="22"/>
    </row>
    <row r="17" s="2" customFormat="1" ht="25" customHeight="1" spans="1:16">
      <c r="A17" s="20"/>
      <c r="B17" s="20"/>
      <c r="C17" s="20"/>
      <c r="D17" s="24"/>
      <c r="E17" s="20"/>
      <c r="F17" s="20"/>
      <c r="G17" s="22" t="s">
        <v>74</v>
      </c>
      <c r="H17" s="20" t="s">
        <v>90</v>
      </c>
      <c r="I17" s="22" t="s">
        <v>80</v>
      </c>
      <c r="J17" s="22">
        <v>5.85</v>
      </c>
      <c r="K17" s="22"/>
      <c r="L17" s="22"/>
      <c r="M17" s="22"/>
      <c r="N17" s="22"/>
      <c r="O17" s="22"/>
      <c r="P17" s="22"/>
    </row>
    <row r="18" s="2" customFormat="1" ht="25" customHeight="1" spans="1:16">
      <c r="A18" s="22">
        <v>2</v>
      </c>
      <c r="B18" s="20" t="s">
        <v>16</v>
      </c>
      <c r="C18" s="22" t="s">
        <v>21</v>
      </c>
      <c r="D18" s="121" t="s">
        <v>91</v>
      </c>
      <c r="E18" s="20">
        <v>3243032230</v>
      </c>
      <c r="F18" s="22" t="s">
        <v>23</v>
      </c>
      <c r="G18" s="22" t="s">
        <v>74</v>
      </c>
      <c r="H18" s="20" t="s">
        <v>92</v>
      </c>
      <c r="I18" s="22" t="s">
        <v>76</v>
      </c>
      <c r="J18" s="22">
        <v>16</v>
      </c>
      <c r="K18" s="22">
        <f>SUM(J18:J29)</f>
        <v>129</v>
      </c>
      <c r="L18" s="22">
        <v>2</v>
      </c>
      <c r="M18" s="22">
        <v>45</v>
      </c>
      <c r="N18" s="22">
        <v>1</v>
      </c>
      <c r="O18" s="22">
        <v>1</v>
      </c>
      <c r="P18" s="22">
        <v>98</v>
      </c>
    </row>
    <row r="19" s="2" customFormat="1" ht="25" customHeight="1" spans="1:16">
      <c r="A19" s="22"/>
      <c r="B19" s="20"/>
      <c r="C19" s="22"/>
      <c r="D19" s="26"/>
      <c r="E19" s="20"/>
      <c r="F19" s="22"/>
      <c r="G19" s="22" t="s">
        <v>74</v>
      </c>
      <c r="H19" s="20" t="s">
        <v>93</v>
      </c>
      <c r="I19" s="22" t="s">
        <v>76</v>
      </c>
      <c r="J19" s="22">
        <v>16</v>
      </c>
      <c r="K19" s="22"/>
      <c r="L19" s="22"/>
      <c r="M19" s="22"/>
      <c r="N19" s="22"/>
      <c r="O19" s="22"/>
      <c r="P19" s="22"/>
    </row>
    <row r="20" s="2" customFormat="1" ht="25" customHeight="1" spans="1:16">
      <c r="A20" s="22"/>
      <c r="B20" s="20"/>
      <c r="C20" s="22"/>
      <c r="D20" s="26"/>
      <c r="E20" s="20"/>
      <c r="F20" s="22"/>
      <c r="G20" s="22" t="s">
        <v>74</v>
      </c>
      <c r="H20" s="20" t="s">
        <v>94</v>
      </c>
      <c r="I20" s="22" t="s">
        <v>80</v>
      </c>
      <c r="J20" s="22">
        <v>12</v>
      </c>
      <c r="K20" s="22"/>
      <c r="L20" s="22"/>
      <c r="M20" s="22"/>
      <c r="N20" s="22"/>
      <c r="O20" s="22"/>
      <c r="P20" s="22"/>
    </row>
    <row r="21" s="2" customFormat="1" ht="25" customHeight="1" spans="1:16">
      <c r="A21" s="22"/>
      <c r="B21" s="20"/>
      <c r="C21" s="22"/>
      <c r="D21" s="26"/>
      <c r="E21" s="20"/>
      <c r="F21" s="22"/>
      <c r="G21" s="22" t="s">
        <v>74</v>
      </c>
      <c r="H21" s="20" t="s">
        <v>95</v>
      </c>
      <c r="I21" s="22" t="s">
        <v>80</v>
      </c>
      <c r="J21" s="22">
        <v>12</v>
      </c>
      <c r="K21" s="22"/>
      <c r="L21" s="22"/>
      <c r="M21" s="22"/>
      <c r="N21" s="22"/>
      <c r="O21" s="22"/>
      <c r="P21" s="22"/>
    </row>
    <row r="22" s="2" customFormat="1" ht="25" customHeight="1" spans="1:16">
      <c r="A22" s="22"/>
      <c r="B22" s="20"/>
      <c r="C22" s="22"/>
      <c r="D22" s="26"/>
      <c r="E22" s="20"/>
      <c r="F22" s="22"/>
      <c r="G22" s="22" t="s">
        <v>74</v>
      </c>
      <c r="H22" s="20" t="s">
        <v>96</v>
      </c>
      <c r="I22" s="22" t="s">
        <v>80</v>
      </c>
      <c r="J22" s="22">
        <v>12</v>
      </c>
      <c r="K22" s="22"/>
      <c r="L22" s="22"/>
      <c r="M22" s="22"/>
      <c r="N22" s="22"/>
      <c r="O22" s="22"/>
      <c r="P22" s="22"/>
    </row>
    <row r="23" s="2" customFormat="1" ht="25" customHeight="1" spans="1:16">
      <c r="A23" s="22"/>
      <c r="B23" s="20"/>
      <c r="C23" s="22"/>
      <c r="D23" s="26"/>
      <c r="E23" s="20"/>
      <c r="F23" s="22"/>
      <c r="G23" s="22" t="s">
        <v>74</v>
      </c>
      <c r="H23" s="20" t="s">
        <v>97</v>
      </c>
      <c r="I23" s="22" t="s">
        <v>80</v>
      </c>
      <c r="J23" s="22">
        <v>12</v>
      </c>
      <c r="K23" s="22"/>
      <c r="L23" s="22"/>
      <c r="M23" s="22"/>
      <c r="N23" s="22"/>
      <c r="O23" s="22"/>
      <c r="P23" s="22"/>
    </row>
    <row r="24" s="2" customFormat="1" ht="25" customHeight="1" spans="1:16">
      <c r="A24" s="22"/>
      <c r="B24" s="20"/>
      <c r="C24" s="22"/>
      <c r="D24" s="26"/>
      <c r="E24" s="20"/>
      <c r="F24" s="22"/>
      <c r="G24" s="22" t="s">
        <v>74</v>
      </c>
      <c r="H24" s="20" t="s">
        <v>98</v>
      </c>
      <c r="I24" s="22" t="s">
        <v>80</v>
      </c>
      <c r="J24" s="22">
        <v>16</v>
      </c>
      <c r="K24" s="22"/>
      <c r="L24" s="22"/>
      <c r="M24" s="22"/>
      <c r="N24" s="22"/>
      <c r="O24" s="22"/>
      <c r="P24" s="22"/>
    </row>
    <row r="25" s="2" customFormat="1" ht="25" customHeight="1" spans="1:16">
      <c r="A25" s="22"/>
      <c r="B25" s="20"/>
      <c r="C25" s="22"/>
      <c r="D25" s="26"/>
      <c r="E25" s="20"/>
      <c r="F25" s="22"/>
      <c r="G25" s="22" t="s">
        <v>74</v>
      </c>
      <c r="H25" s="20" t="s">
        <v>99</v>
      </c>
      <c r="I25" s="22" t="s">
        <v>80</v>
      </c>
      <c r="J25" s="22">
        <v>12</v>
      </c>
      <c r="K25" s="22"/>
      <c r="L25" s="22"/>
      <c r="M25" s="22"/>
      <c r="N25" s="22"/>
      <c r="O25" s="22"/>
      <c r="P25" s="22"/>
    </row>
    <row r="26" s="2" customFormat="1" ht="29" customHeight="1" spans="1:16">
      <c r="A26" s="22"/>
      <c r="B26" s="20"/>
      <c r="C26" s="22"/>
      <c r="D26" s="26"/>
      <c r="E26" s="20"/>
      <c r="F26" s="22"/>
      <c r="G26" s="22" t="s">
        <v>74</v>
      </c>
      <c r="H26" s="20" t="s">
        <v>100</v>
      </c>
      <c r="I26" s="22" t="s">
        <v>88</v>
      </c>
      <c r="J26" s="22">
        <v>0</v>
      </c>
      <c r="K26" s="22"/>
      <c r="L26" s="22"/>
      <c r="M26" s="22"/>
      <c r="N26" s="22"/>
      <c r="O26" s="22"/>
      <c r="P26" s="22"/>
    </row>
    <row r="27" s="2" customFormat="1" ht="25" customHeight="1" spans="1:16">
      <c r="A27" s="22"/>
      <c r="B27" s="20"/>
      <c r="C27" s="22"/>
      <c r="D27" s="26"/>
      <c r="E27" s="20"/>
      <c r="F27" s="22"/>
      <c r="G27" s="22" t="s">
        <v>74</v>
      </c>
      <c r="H27" s="20" t="s">
        <v>101</v>
      </c>
      <c r="I27" s="22" t="s">
        <v>88</v>
      </c>
      <c r="J27" s="22">
        <v>0</v>
      </c>
      <c r="K27" s="22"/>
      <c r="L27" s="22"/>
      <c r="M27" s="22"/>
      <c r="N27" s="22"/>
      <c r="O27" s="22"/>
      <c r="P27" s="22"/>
    </row>
    <row r="28" s="2" customFormat="1" ht="25" customHeight="1" spans="1:16">
      <c r="A28" s="22"/>
      <c r="B28" s="20"/>
      <c r="C28" s="22"/>
      <c r="D28" s="26"/>
      <c r="E28" s="20"/>
      <c r="F28" s="22"/>
      <c r="G28" s="22" t="s">
        <v>74</v>
      </c>
      <c r="H28" s="20" t="s">
        <v>102</v>
      </c>
      <c r="I28" s="22" t="s">
        <v>80</v>
      </c>
      <c r="J28" s="22">
        <v>9</v>
      </c>
      <c r="K28" s="22"/>
      <c r="L28" s="22"/>
      <c r="M28" s="22"/>
      <c r="N28" s="22"/>
      <c r="O28" s="22"/>
      <c r="P28" s="22"/>
    </row>
    <row r="29" s="2" customFormat="1" ht="25" customHeight="1" spans="1:16">
      <c r="A29" s="22"/>
      <c r="B29" s="20"/>
      <c r="C29" s="22"/>
      <c r="D29" s="27"/>
      <c r="E29" s="20"/>
      <c r="F29" s="22"/>
      <c r="G29" s="22" t="s">
        <v>74</v>
      </c>
      <c r="H29" s="20" t="s">
        <v>103</v>
      </c>
      <c r="I29" s="22" t="s">
        <v>80</v>
      </c>
      <c r="J29" s="22">
        <v>12</v>
      </c>
      <c r="K29" s="22"/>
      <c r="L29" s="22"/>
      <c r="M29" s="22"/>
      <c r="N29" s="22"/>
      <c r="O29" s="22"/>
      <c r="P29" s="22"/>
    </row>
    <row r="30" s="2" customFormat="1" ht="25" customHeight="1" spans="1:16">
      <c r="A30" s="22">
        <v>3</v>
      </c>
      <c r="B30" s="20" t="s">
        <v>16</v>
      </c>
      <c r="C30" s="22" t="s">
        <v>24</v>
      </c>
      <c r="D30" s="121" t="s">
        <v>104</v>
      </c>
      <c r="E30" s="20">
        <v>3243032316</v>
      </c>
      <c r="F30" s="22" t="s">
        <v>26</v>
      </c>
      <c r="G30" s="22" t="s">
        <v>74</v>
      </c>
      <c r="H30" s="20" t="s">
        <v>105</v>
      </c>
      <c r="I30" s="22" t="s">
        <v>76</v>
      </c>
      <c r="J30" s="22">
        <v>12</v>
      </c>
      <c r="K30" s="22">
        <f>SUM(J30:J38)</f>
        <v>118.4</v>
      </c>
      <c r="L30" s="22">
        <v>3</v>
      </c>
      <c r="M30" s="22">
        <v>48</v>
      </c>
      <c r="N30" s="22">
        <v>1</v>
      </c>
      <c r="O30" s="22">
        <v>3</v>
      </c>
      <c r="P30" s="22">
        <v>94</v>
      </c>
    </row>
    <row r="31" s="2" customFormat="1" ht="25" customHeight="1" spans="1:16">
      <c r="A31" s="22"/>
      <c r="B31" s="20"/>
      <c r="C31" s="22"/>
      <c r="D31" s="26"/>
      <c r="E31" s="20"/>
      <c r="F31" s="22"/>
      <c r="G31" s="22" t="s">
        <v>74</v>
      </c>
      <c r="H31" s="20" t="s">
        <v>106</v>
      </c>
      <c r="I31" s="22" t="s">
        <v>107</v>
      </c>
      <c r="J31" s="22">
        <v>9</v>
      </c>
      <c r="K31" s="22"/>
      <c r="L31" s="22"/>
      <c r="M31" s="22"/>
      <c r="N31" s="22"/>
      <c r="O31" s="22"/>
      <c r="P31" s="22"/>
    </row>
    <row r="32" s="2" customFormat="1" ht="25" customHeight="1" spans="1:16">
      <c r="A32" s="22"/>
      <c r="B32" s="20"/>
      <c r="C32" s="22"/>
      <c r="D32" s="26"/>
      <c r="E32" s="20"/>
      <c r="F32" s="22"/>
      <c r="G32" s="22" t="s">
        <v>74</v>
      </c>
      <c r="H32" s="20" t="s">
        <v>108</v>
      </c>
      <c r="I32" s="22" t="s">
        <v>76</v>
      </c>
      <c r="J32" s="22">
        <v>10.4</v>
      </c>
      <c r="K32" s="22"/>
      <c r="L32" s="22"/>
      <c r="M32" s="22"/>
      <c r="N32" s="22"/>
      <c r="O32" s="22"/>
      <c r="P32" s="22"/>
    </row>
    <row r="33" s="3" customFormat="1" ht="25" customHeight="1" spans="1:16">
      <c r="A33" s="22"/>
      <c r="B33" s="20"/>
      <c r="C33" s="22"/>
      <c r="D33" s="26"/>
      <c r="E33" s="20"/>
      <c r="F33" s="22"/>
      <c r="G33" s="22" t="s">
        <v>74</v>
      </c>
      <c r="H33" s="20" t="s">
        <v>109</v>
      </c>
      <c r="I33" s="22" t="s">
        <v>76</v>
      </c>
      <c r="J33" s="22">
        <v>24</v>
      </c>
      <c r="K33" s="22"/>
      <c r="L33" s="22"/>
      <c r="M33" s="22"/>
      <c r="N33" s="22"/>
      <c r="O33" s="22"/>
      <c r="P33" s="22"/>
    </row>
    <row r="34" s="3" customFormat="1" ht="25" customHeight="1" spans="1:16">
      <c r="A34" s="22"/>
      <c r="B34" s="20"/>
      <c r="C34" s="22"/>
      <c r="D34" s="26"/>
      <c r="E34" s="20"/>
      <c r="F34" s="22"/>
      <c r="G34" s="22" t="s">
        <v>74</v>
      </c>
      <c r="H34" s="20" t="s">
        <v>110</v>
      </c>
      <c r="I34" s="22" t="s">
        <v>76</v>
      </c>
      <c r="J34" s="22">
        <v>13</v>
      </c>
      <c r="K34" s="22"/>
      <c r="L34" s="22"/>
      <c r="M34" s="22"/>
      <c r="N34" s="22"/>
      <c r="O34" s="22"/>
      <c r="P34" s="22"/>
    </row>
    <row r="35" s="3" customFormat="1" ht="25" customHeight="1" spans="1:16">
      <c r="A35" s="22"/>
      <c r="B35" s="20"/>
      <c r="C35" s="22"/>
      <c r="D35" s="26"/>
      <c r="E35" s="20"/>
      <c r="F35" s="22"/>
      <c r="G35" s="22" t="s">
        <v>111</v>
      </c>
      <c r="H35" s="20" t="s">
        <v>112</v>
      </c>
      <c r="I35" s="22" t="s">
        <v>113</v>
      </c>
      <c r="J35" s="22">
        <v>8</v>
      </c>
      <c r="K35" s="22"/>
      <c r="L35" s="22"/>
      <c r="M35" s="22"/>
      <c r="N35" s="22"/>
      <c r="O35" s="22"/>
      <c r="P35" s="22"/>
    </row>
    <row r="36" s="3" customFormat="1" ht="25" customHeight="1" spans="1:16">
      <c r="A36" s="22"/>
      <c r="B36" s="20"/>
      <c r="C36" s="22"/>
      <c r="D36" s="26"/>
      <c r="E36" s="20"/>
      <c r="F36" s="22"/>
      <c r="G36" s="22" t="s">
        <v>111</v>
      </c>
      <c r="H36" s="20" t="s">
        <v>114</v>
      </c>
      <c r="I36" s="22" t="s">
        <v>80</v>
      </c>
      <c r="J36" s="22">
        <v>12</v>
      </c>
      <c r="K36" s="22"/>
      <c r="L36" s="22"/>
      <c r="M36" s="22"/>
      <c r="N36" s="22"/>
      <c r="O36" s="22"/>
      <c r="P36" s="22"/>
    </row>
    <row r="37" s="3" customFormat="1" ht="25" customHeight="1" spans="1:16">
      <c r="A37" s="22"/>
      <c r="B37" s="20"/>
      <c r="C37" s="22"/>
      <c r="D37" s="26"/>
      <c r="E37" s="20"/>
      <c r="F37" s="22"/>
      <c r="G37" s="22" t="s">
        <v>111</v>
      </c>
      <c r="H37" s="20" t="s">
        <v>115</v>
      </c>
      <c r="I37" s="22" t="s">
        <v>80</v>
      </c>
      <c r="J37" s="22">
        <v>15</v>
      </c>
      <c r="K37" s="22"/>
      <c r="L37" s="22"/>
      <c r="M37" s="22"/>
      <c r="N37" s="22"/>
      <c r="O37" s="22"/>
      <c r="P37" s="22"/>
    </row>
    <row r="38" s="3" customFormat="1" ht="25" customHeight="1" spans="1:16">
      <c r="A38" s="22"/>
      <c r="B38" s="20"/>
      <c r="C38" s="22"/>
      <c r="D38" s="27"/>
      <c r="E38" s="20"/>
      <c r="F38" s="22"/>
      <c r="G38" s="22" t="s">
        <v>111</v>
      </c>
      <c r="H38" s="20" t="s">
        <v>116</v>
      </c>
      <c r="I38" s="22" t="s">
        <v>80</v>
      </c>
      <c r="J38" s="22">
        <v>15</v>
      </c>
      <c r="K38" s="22"/>
      <c r="L38" s="22"/>
      <c r="M38" s="22"/>
      <c r="N38" s="22"/>
      <c r="O38" s="22"/>
      <c r="P38" s="22"/>
    </row>
    <row r="39" s="4" customFormat="1" ht="25" customHeight="1" spans="1:16">
      <c r="A39" s="20">
        <v>4</v>
      </c>
      <c r="B39" s="20" t="s">
        <v>16</v>
      </c>
      <c r="C39" s="20" t="s">
        <v>27</v>
      </c>
      <c r="D39" s="120" t="s">
        <v>117</v>
      </c>
      <c r="E39" s="20">
        <v>3233033228</v>
      </c>
      <c r="F39" s="20" t="s">
        <v>29</v>
      </c>
      <c r="G39" s="20" t="s">
        <v>74</v>
      </c>
      <c r="H39" s="20" t="s">
        <v>118</v>
      </c>
      <c r="I39" s="20" t="s">
        <v>80</v>
      </c>
      <c r="J39" s="20">
        <v>15.6</v>
      </c>
      <c r="K39" s="20">
        <v>102.4</v>
      </c>
      <c r="L39" s="20">
        <v>4</v>
      </c>
      <c r="M39" s="20">
        <v>48</v>
      </c>
      <c r="N39" s="20">
        <v>1</v>
      </c>
      <c r="O39" s="20">
        <v>1</v>
      </c>
      <c r="P39" s="20">
        <v>94</v>
      </c>
    </row>
    <row r="40" s="4" customFormat="1" ht="25" customHeight="1" spans="1:16">
      <c r="A40" s="20"/>
      <c r="B40" s="20"/>
      <c r="C40" s="20"/>
      <c r="D40" s="23"/>
      <c r="E40" s="20"/>
      <c r="F40" s="20"/>
      <c r="G40" s="20" t="s">
        <v>74</v>
      </c>
      <c r="H40" s="20" t="s">
        <v>119</v>
      </c>
      <c r="I40" s="20" t="s">
        <v>80</v>
      </c>
      <c r="J40" s="20">
        <v>20</v>
      </c>
      <c r="K40" s="20"/>
      <c r="L40" s="20"/>
      <c r="M40" s="20"/>
      <c r="N40" s="20"/>
      <c r="O40" s="20"/>
      <c r="P40" s="20"/>
    </row>
    <row r="41" s="4" customFormat="1" ht="25" customHeight="1" spans="1:16">
      <c r="A41" s="20"/>
      <c r="B41" s="20"/>
      <c r="C41" s="20"/>
      <c r="D41" s="23"/>
      <c r="E41" s="20"/>
      <c r="F41" s="20"/>
      <c r="G41" s="20" t="s">
        <v>74</v>
      </c>
      <c r="H41" s="20" t="s">
        <v>120</v>
      </c>
      <c r="I41" s="20" t="s">
        <v>76</v>
      </c>
      <c r="J41" s="20">
        <v>8.8</v>
      </c>
      <c r="K41" s="20"/>
      <c r="L41" s="20"/>
      <c r="M41" s="20"/>
      <c r="N41" s="20"/>
      <c r="O41" s="20"/>
      <c r="P41" s="20"/>
    </row>
    <row r="42" s="4" customFormat="1" ht="25" customHeight="1" spans="1:16">
      <c r="A42" s="20"/>
      <c r="B42" s="20"/>
      <c r="C42" s="20"/>
      <c r="D42" s="23"/>
      <c r="E42" s="20"/>
      <c r="F42" s="20"/>
      <c r="G42" s="20" t="s">
        <v>74</v>
      </c>
      <c r="H42" s="20" t="s">
        <v>121</v>
      </c>
      <c r="I42" s="20" t="s">
        <v>80</v>
      </c>
      <c r="J42" s="20">
        <v>12</v>
      </c>
      <c r="K42" s="20"/>
      <c r="L42" s="20"/>
      <c r="M42" s="20"/>
      <c r="N42" s="20"/>
      <c r="O42" s="20"/>
      <c r="P42" s="20"/>
    </row>
    <row r="43" s="4" customFormat="1" ht="25" customHeight="1" spans="1:16">
      <c r="A43" s="20"/>
      <c r="B43" s="20"/>
      <c r="C43" s="20"/>
      <c r="D43" s="23"/>
      <c r="E43" s="20"/>
      <c r="F43" s="20"/>
      <c r="G43" s="20" t="s">
        <v>74</v>
      </c>
      <c r="H43" s="20" t="s">
        <v>122</v>
      </c>
      <c r="I43" s="20" t="s">
        <v>80</v>
      </c>
      <c r="J43" s="20">
        <v>12</v>
      </c>
      <c r="K43" s="20"/>
      <c r="L43" s="20"/>
      <c r="M43" s="20"/>
      <c r="N43" s="20"/>
      <c r="O43" s="20"/>
      <c r="P43" s="20"/>
    </row>
    <row r="44" s="4" customFormat="1" ht="25" customHeight="1" spans="1:16">
      <c r="A44" s="20"/>
      <c r="B44" s="20"/>
      <c r="C44" s="20"/>
      <c r="D44" s="23"/>
      <c r="E44" s="20"/>
      <c r="F44" s="20"/>
      <c r="G44" s="20" t="s">
        <v>123</v>
      </c>
      <c r="H44" s="20" t="s">
        <v>124</v>
      </c>
      <c r="I44" s="20" t="s">
        <v>113</v>
      </c>
      <c r="J44" s="20">
        <v>6</v>
      </c>
      <c r="K44" s="20"/>
      <c r="L44" s="20"/>
      <c r="M44" s="20"/>
      <c r="N44" s="20"/>
      <c r="O44" s="20"/>
      <c r="P44" s="20"/>
    </row>
    <row r="45" s="4" customFormat="1" ht="25" customHeight="1" spans="1:16">
      <c r="A45" s="20"/>
      <c r="B45" s="20"/>
      <c r="C45" s="20"/>
      <c r="D45" s="23"/>
      <c r="E45" s="20"/>
      <c r="F45" s="20"/>
      <c r="G45" s="20" t="s">
        <v>125</v>
      </c>
      <c r="H45" s="20" t="s">
        <v>126</v>
      </c>
      <c r="I45" s="20" t="s">
        <v>113</v>
      </c>
      <c r="J45" s="20">
        <v>5</v>
      </c>
      <c r="K45" s="20"/>
      <c r="L45" s="20"/>
      <c r="M45" s="20"/>
      <c r="N45" s="20"/>
      <c r="O45" s="20"/>
      <c r="P45" s="20"/>
    </row>
    <row r="46" s="4" customFormat="1" ht="25" customHeight="1" spans="1:16">
      <c r="A46" s="20"/>
      <c r="B46" s="20"/>
      <c r="C46" s="20"/>
      <c r="D46" s="23"/>
      <c r="E46" s="20"/>
      <c r="F46" s="20"/>
      <c r="G46" s="20" t="s">
        <v>125</v>
      </c>
      <c r="H46" s="20" t="s">
        <v>127</v>
      </c>
      <c r="I46" s="20" t="s">
        <v>113</v>
      </c>
      <c r="J46" s="20">
        <v>5</v>
      </c>
      <c r="K46" s="20"/>
      <c r="L46" s="20"/>
      <c r="M46" s="20"/>
      <c r="N46" s="20"/>
      <c r="O46" s="20"/>
      <c r="P46" s="20"/>
    </row>
    <row r="47" s="4" customFormat="1" ht="25" customHeight="1" spans="1:16">
      <c r="A47" s="20"/>
      <c r="B47" s="20"/>
      <c r="C47" s="20"/>
      <c r="D47" s="23"/>
      <c r="E47" s="20"/>
      <c r="F47" s="20"/>
      <c r="G47" s="20" t="s">
        <v>125</v>
      </c>
      <c r="H47" s="20" t="s">
        <v>128</v>
      </c>
      <c r="I47" s="20" t="s">
        <v>113</v>
      </c>
      <c r="J47" s="20">
        <v>5</v>
      </c>
      <c r="K47" s="20"/>
      <c r="L47" s="20"/>
      <c r="M47" s="20"/>
      <c r="N47" s="20"/>
      <c r="O47" s="20"/>
      <c r="P47" s="20"/>
    </row>
    <row r="48" s="4" customFormat="1" ht="25" customHeight="1" spans="1:16">
      <c r="A48" s="20"/>
      <c r="B48" s="20"/>
      <c r="C48" s="20"/>
      <c r="D48" s="23"/>
      <c r="E48" s="20"/>
      <c r="F48" s="20"/>
      <c r="G48" s="20" t="s">
        <v>74</v>
      </c>
      <c r="H48" s="20" t="s">
        <v>129</v>
      </c>
      <c r="I48" s="20" t="s">
        <v>107</v>
      </c>
      <c r="J48" s="20">
        <v>7</v>
      </c>
      <c r="K48" s="20"/>
      <c r="L48" s="20"/>
      <c r="M48" s="20"/>
      <c r="N48" s="20"/>
      <c r="O48" s="20"/>
      <c r="P48" s="20"/>
    </row>
    <row r="49" s="4" customFormat="1" ht="25" customHeight="1" spans="1:16">
      <c r="A49" s="20"/>
      <c r="B49" s="20"/>
      <c r="C49" s="20"/>
      <c r="D49" s="24"/>
      <c r="E49" s="20"/>
      <c r="F49" s="20"/>
      <c r="G49" s="20" t="s">
        <v>111</v>
      </c>
      <c r="H49" s="20" t="s">
        <v>130</v>
      </c>
      <c r="I49" s="20" t="s">
        <v>113</v>
      </c>
      <c r="J49" s="20">
        <v>6</v>
      </c>
      <c r="K49" s="20"/>
      <c r="L49" s="20"/>
      <c r="M49" s="20"/>
      <c r="N49" s="20"/>
      <c r="O49" s="20"/>
      <c r="P49" s="20"/>
    </row>
    <row r="50" s="2" customFormat="1" ht="25" customHeight="1" spans="1:16">
      <c r="A50" s="20">
        <v>5</v>
      </c>
      <c r="B50" s="20" t="s">
        <v>16</v>
      </c>
      <c r="C50" s="20" t="s">
        <v>30</v>
      </c>
      <c r="D50" s="120" t="s">
        <v>131</v>
      </c>
      <c r="E50" s="20">
        <v>3243035126</v>
      </c>
      <c r="F50" s="20" t="s">
        <v>32</v>
      </c>
      <c r="G50" s="22" t="s">
        <v>74</v>
      </c>
      <c r="H50" s="20" t="s">
        <v>132</v>
      </c>
      <c r="I50" s="20" t="s">
        <v>76</v>
      </c>
      <c r="J50" s="20">
        <v>28</v>
      </c>
      <c r="K50" s="22">
        <f>SUM(J50:J57)</f>
        <v>89.8</v>
      </c>
      <c r="L50" s="22">
        <v>5</v>
      </c>
      <c r="M50" s="22">
        <v>43</v>
      </c>
      <c r="N50" s="28">
        <v>1</v>
      </c>
      <c r="O50" s="28">
        <v>1</v>
      </c>
      <c r="P50" s="22">
        <v>92</v>
      </c>
    </row>
    <row r="51" s="2" customFormat="1" ht="25" customHeight="1" spans="1:16">
      <c r="A51" s="20"/>
      <c r="B51" s="20"/>
      <c r="C51" s="20"/>
      <c r="D51" s="23"/>
      <c r="E51" s="20"/>
      <c r="F51" s="20"/>
      <c r="G51" s="22" t="s">
        <v>74</v>
      </c>
      <c r="H51" s="20" t="s">
        <v>133</v>
      </c>
      <c r="I51" s="22" t="s">
        <v>80</v>
      </c>
      <c r="J51" s="22">
        <v>13</v>
      </c>
      <c r="K51" s="22"/>
      <c r="L51" s="22"/>
      <c r="M51" s="22"/>
      <c r="N51" s="28"/>
      <c r="O51" s="28"/>
      <c r="P51" s="22"/>
    </row>
    <row r="52" s="2" customFormat="1" ht="25" customHeight="1" spans="1:16">
      <c r="A52" s="20"/>
      <c r="B52" s="20"/>
      <c r="C52" s="20"/>
      <c r="D52" s="23"/>
      <c r="E52" s="20"/>
      <c r="F52" s="20"/>
      <c r="G52" s="22" t="s">
        <v>74</v>
      </c>
      <c r="H52" s="20" t="s">
        <v>96</v>
      </c>
      <c r="I52" s="22" t="s">
        <v>80</v>
      </c>
      <c r="J52" s="22">
        <v>12</v>
      </c>
      <c r="K52" s="22"/>
      <c r="L52" s="22"/>
      <c r="M52" s="22"/>
      <c r="N52" s="28"/>
      <c r="O52" s="28"/>
      <c r="P52" s="22"/>
    </row>
    <row r="53" s="2" customFormat="1" ht="25" customHeight="1" spans="1:16">
      <c r="A53" s="20"/>
      <c r="B53" s="20"/>
      <c r="C53" s="20"/>
      <c r="D53" s="23"/>
      <c r="E53" s="20"/>
      <c r="F53" s="20"/>
      <c r="G53" s="22" t="s">
        <v>74</v>
      </c>
      <c r="H53" s="20" t="s">
        <v>134</v>
      </c>
      <c r="I53" s="22" t="s">
        <v>80</v>
      </c>
      <c r="J53" s="22">
        <v>7.2</v>
      </c>
      <c r="K53" s="22"/>
      <c r="L53" s="22"/>
      <c r="M53" s="22"/>
      <c r="N53" s="28"/>
      <c r="O53" s="28"/>
      <c r="P53" s="22"/>
    </row>
    <row r="54" s="2" customFormat="1" ht="25" customHeight="1" spans="1:16">
      <c r="A54" s="20"/>
      <c r="B54" s="20"/>
      <c r="C54" s="20"/>
      <c r="D54" s="23"/>
      <c r="E54" s="20"/>
      <c r="F54" s="20"/>
      <c r="G54" s="22" t="s">
        <v>74</v>
      </c>
      <c r="H54" s="20" t="s">
        <v>135</v>
      </c>
      <c r="I54" s="22" t="s">
        <v>88</v>
      </c>
      <c r="J54" s="22">
        <v>6.6</v>
      </c>
      <c r="K54" s="22"/>
      <c r="L54" s="22"/>
      <c r="M54" s="22"/>
      <c r="N54" s="28"/>
      <c r="O54" s="28"/>
      <c r="P54" s="22"/>
    </row>
    <row r="55" s="2" customFormat="1" ht="25" customHeight="1" spans="1:16">
      <c r="A55" s="20"/>
      <c r="B55" s="20"/>
      <c r="C55" s="20"/>
      <c r="D55" s="23"/>
      <c r="E55" s="20"/>
      <c r="F55" s="20"/>
      <c r="G55" s="22" t="s">
        <v>74</v>
      </c>
      <c r="H55" s="20" t="s">
        <v>136</v>
      </c>
      <c r="I55" s="22" t="s">
        <v>80</v>
      </c>
      <c r="J55" s="22">
        <v>9</v>
      </c>
      <c r="K55" s="22"/>
      <c r="L55" s="22"/>
      <c r="M55" s="22"/>
      <c r="N55" s="28"/>
      <c r="O55" s="28"/>
      <c r="P55" s="22"/>
    </row>
    <row r="56" s="2" customFormat="1" ht="25" customHeight="1" spans="1:16">
      <c r="A56" s="20"/>
      <c r="B56" s="20"/>
      <c r="C56" s="20"/>
      <c r="D56" s="23"/>
      <c r="E56" s="20"/>
      <c r="F56" s="20"/>
      <c r="G56" s="22" t="s">
        <v>74</v>
      </c>
      <c r="H56" s="20" t="s">
        <v>137</v>
      </c>
      <c r="I56" s="22" t="s">
        <v>107</v>
      </c>
      <c r="J56" s="22">
        <v>9</v>
      </c>
      <c r="K56" s="22"/>
      <c r="L56" s="22"/>
      <c r="M56" s="22"/>
      <c r="N56" s="28"/>
      <c r="O56" s="28"/>
      <c r="P56" s="22"/>
    </row>
    <row r="57" s="2" customFormat="1" ht="25" customHeight="1" spans="1:16">
      <c r="A57" s="20"/>
      <c r="B57" s="20"/>
      <c r="C57" s="20"/>
      <c r="D57" s="24"/>
      <c r="E57" s="20"/>
      <c r="F57" s="20"/>
      <c r="G57" s="22" t="s">
        <v>125</v>
      </c>
      <c r="H57" s="20" t="s">
        <v>138</v>
      </c>
      <c r="I57" s="22" t="s">
        <v>113</v>
      </c>
      <c r="J57" s="22">
        <v>5</v>
      </c>
      <c r="K57" s="22"/>
      <c r="L57" s="22"/>
      <c r="M57" s="22"/>
      <c r="N57" s="28"/>
      <c r="O57" s="28"/>
      <c r="P57" s="22"/>
    </row>
    <row r="58" s="2" customFormat="1" ht="25" customHeight="1" spans="1:16">
      <c r="A58" s="29">
        <v>6</v>
      </c>
      <c r="B58" s="30" t="s">
        <v>16</v>
      </c>
      <c r="C58" s="30" t="s">
        <v>33</v>
      </c>
      <c r="D58" s="122" t="s">
        <v>139</v>
      </c>
      <c r="E58" s="30">
        <v>3243033244</v>
      </c>
      <c r="F58" s="30" t="s">
        <v>35</v>
      </c>
      <c r="G58" s="30" t="s">
        <v>74</v>
      </c>
      <c r="H58" s="32" t="s">
        <v>140</v>
      </c>
      <c r="I58" s="30" t="s">
        <v>80</v>
      </c>
      <c r="J58" s="30">
        <v>20</v>
      </c>
      <c r="K58" s="30">
        <v>89</v>
      </c>
      <c r="L58" s="30">
        <v>6</v>
      </c>
      <c r="M58" s="30">
        <v>47</v>
      </c>
      <c r="N58" s="30">
        <v>2</v>
      </c>
      <c r="O58" s="30">
        <v>2</v>
      </c>
      <c r="P58" s="30">
        <v>88</v>
      </c>
    </row>
    <row r="59" s="2" customFormat="1" ht="25" customHeight="1" spans="1:16">
      <c r="A59" s="29"/>
      <c r="B59" s="30"/>
      <c r="C59" s="30"/>
      <c r="D59" s="33"/>
      <c r="E59" s="30"/>
      <c r="F59" s="30"/>
      <c r="G59" s="30" t="s">
        <v>74</v>
      </c>
      <c r="H59" s="32" t="s">
        <v>141</v>
      </c>
      <c r="I59" s="30" t="s">
        <v>76</v>
      </c>
      <c r="J59" s="30">
        <v>20</v>
      </c>
      <c r="K59" s="30"/>
      <c r="L59" s="30"/>
      <c r="M59" s="30"/>
      <c r="N59" s="30"/>
      <c r="O59" s="30"/>
      <c r="P59" s="30"/>
    </row>
    <row r="60" s="2" customFormat="1" ht="25" customHeight="1" spans="1:16">
      <c r="A60" s="29"/>
      <c r="B60" s="30"/>
      <c r="C60" s="30"/>
      <c r="D60" s="33"/>
      <c r="E60" s="30"/>
      <c r="F60" s="30"/>
      <c r="G60" s="30" t="s">
        <v>74</v>
      </c>
      <c r="H60" s="34" t="s">
        <v>142</v>
      </c>
      <c r="I60" s="30" t="s">
        <v>80</v>
      </c>
      <c r="J60" s="30">
        <v>16</v>
      </c>
      <c r="K60" s="30"/>
      <c r="L60" s="30"/>
      <c r="M60" s="30"/>
      <c r="N60" s="30"/>
      <c r="O60" s="30"/>
      <c r="P60" s="30"/>
    </row>
    <row r="61" s="2" customFormat="1" ht="25" customHeight="1" spans="1:16">
      <c r="A61" s="29"/>
      <c r="B61" s="30"/>
      <c r="C61" s="30"/>
      <c r="D61" s="33"/>
      <c r="E61" s="30"/>
      <c r="F61" s="30"/>
      <c r="G61" s="30" t="s">
        <v>74</v>
      </c>
      <c r="H61" s="32" t="s">
        <v>96</v>
      </c>
      <c r="I61" s="30" t="s">
        <v>80</v>
      </c>
      <c r="J61" s="30">
        <v>12</v>
      </c>
      <c r="K61" s="30"/>
      <c r="L61" s="30"/>
      <c r="M61" s="30"/>
      <c r="N61" s="30"/>
      <c r="O61" s="30"/>
      <c r="P61" s="30"/>
    </row>
    <row r="62" s="2" customFormat="1" ht="25" customHeight="1" spans="1:16">
      <c r="A62" s="29"/>
      <c r="B62" s="30"/>
      <c r="C62" s="30"/>
      <c r="D62" s="33"/>
      <c r="E62" s="30"/>
      <c r="F62" s="30"/>
      <c r="G62" s="30" t="s">
        <v>74</v>
      </c>
      <c r="H62" s="32" t="s">
        <v>143</v>
      </c>
      <c r="I62" s="30" t="s">
        <v>107</v>
      </c>
      <c r="J62" s="30">
        <v>9</v>
      </c>
      <c r="K62" s="30"/>
      <c r="L62" s="30"/>
      <c r="M62" s="30"/>
      <c r="N62" s="30"/>
      <c r="O62" s="30"/>
      <c r="P62" s="30"/>
    </row>
    <row r="63" s="2" customFormat="1" ht="25" customHeight="1" spans="1:16">
      <c r="A63" s="29"/>
      <c r="B63" s="30"/>
      <c r="C63" s="30"/>
      <c r="D63" s="33"/>
      <c r="E63" s="30"/>
      <c r="F63" s="30"/>
      <c r="G63" s="30" t="s">
        <v>74</v>
      </c>
      <c r="H63" s="34" t="s">
        <v>144</v>
      </c>
      <c r="I63" s="30" t="s">
        <v>107</v>
      </c>
      <c r="J63" s="30">
        <v>7</v>
      </c>
      <c r="K63" s="30"/>
      <c r="L63" s="30"/>
      <c r="M63" s="30"/>
      <c r="N63" s="30"/>
      <c r="O63" s="30"/>
      <c r="P63" s="30"/>
    </row>
    <row r="64" s="2" customFormat="1" ht="25" customHeight="1" spans="1:16">
      <c r="A64" s="29"/>
      <c r="B64" s="30"/>
      <c r="C64" s="30"/>
      <c r="D64" s="35"/>
      <c r="E64" s="30"/>
      <c r="F64" s="30"/>
      <c r="G64" s="30" t="s">
        <v>125</v>
      </c>
      <c r="H64" s="34" t="s">
        <v>138</v>
      </c>
      <c r="I64" s="30" t="s">
        <v>113</v>
      </c>
      <c r="J64" s="30">
        <v>5</v>
      </c>
      <c r="K64" s="30"/>
      <c r="L64" s="30"/>
      <c r="M64" s="30"/>
      <c r="N64" s="30"/>
      <c r="O64" s="30"/>
      <c r="P64" s="30"/>
    </row>
    <row r="65" s="2" customFormat="1" ht="25" customHeight="1" spans="1:16">
      <c r="A65" s="22">
        <v>7</v>
      </c>
      <c r="B65" s="22" t="s">
        <v>16</v>
      </c>
      <c r="C65" s="22" t="s">
        <v>37</v>
      </c>
      <c r="D65" s="121" t="s">
        <v>145</v>
      </c>
      <c r="E65" s="22">
        <v>3243034443</v>
      </c>
      <c r="F65" s="22" t="s">
        <v>39</v>
      </c>
      <c r="G65" s="22" t="s">
        <v>74</v>
      </c>
      <c r="H65" s="20" t="s">
        <v>75</v>
      </c>
      <c r="I65" s="22" t="s">
        <v>76</v>
      </c>
      <c r="J65" s="22">
        <v>24</v>
      </c>
      <c r="K65" s="22">
        <f>SUM(J65:J72)</f>
        <v>86.4</v>
      </c>
      <c r="L65" s="22">
        <v>7</v>
      </c>
      <c r="M65" s="22">
        <v>50</v>
      </c>
      <c r="N65" s="22">
        <v>1</v>
      </c>
      <c r="O65" s="22">
        <v>5</v>
      </c>
      <c r="P65" s="22">
        <v>84</v>
      </c>
    </row>
    <row r="66" s="2" customFormat="1" ht="25" customHeight="1" spans="1:16">
      <c r="A66" s="22"/>
      <c r="B66" s="22"/>
      <c r="C66" s="22"/>
      <c r="D66" s="26"/>
      <c r="E66" s="22"/>
      <c r="F66" s="22"/>
      <c r="G66" s="22" t="s">
        <v>74</v>
      </c>
      <c r="H66" s="20" t="s">
        <v>146</v>
      </c>
      <c r="I66" s="22" t="s">
        <v>76</v>
      </c>
      <c r="J66" s="22">
        <v>20</v>
      </c>
      <c r="K66" s="22"/>
      <c r="L66" s="22"/>
      <c r="M66" s="22"/>
      <c r="N66" s="22"/>
      <c r="O66" s="22"/>
      <c r="P66" s="22"/>
    </row>
    <row r="67" s="2" customFormat="1" ht="25" customHeight="1" spans="1:16">
      <c r="A67" s="22"/>
      <c r="B67" s="22"/>
      <c r="C67" s="22"/>
      <c r="D67" s="26"/>
      <c r="E67" s="22"/>
      <c r="F67" s="22"/>
      <c r="G67" s="22" t="s">
        <v>74</v>
      </c>
      <c r="H67" s="20" t="s">
        <v>147</v>
      </c>
      <c r="I67" s="22" t="s">
        <v>76</v>
      </c>
      <c r="J67" s="22">
        <v>12</v>
      </c>
      <c r="K67" s="22"/>
      <c r="L67" s="22"/>
      <c r="M67" s="22"/>
      <c r="N67" s="22"/>
      <c r="O67" s="22"/>
      <c r="P67" s="22"/>
    </row>
    <row r="68" s="2" customFormat="1" ht="25" customHeight="1" spans="1:16">
      <c r="A68" s="22"/>
      <c r="B68" s="22"/>
      <c r="C68" s="22"/>
      <c r="D68" s="26"/>
      <c r="E68" s="22"/>
      <c r="F68" s="22"/>
      <c r="G68" s="22" t="s">
        <v>74</v>
      </c>
      <c r="H68" s="20" t="s">
        <v>148</v>
      </c>
      <c r="I68" s="22" t="s">
        <v>80</v>
      </c>
      <c r="J68" s="22">
        <v>9.6</v>
      </c>
      <c r="K68" s="22"/>
      <c r="L68" s="22"/>
      <c r="M68" s="22"/>
      <c r="N68" s="22"/>
      <c r="O68" s="22"/>
      <c r="P68" s="22"/>
    </row>
    <row r="69" s="2" customFormat="1" ht="25" customHeight="1" spans="1:16">
      <c r="A69" s="22"/>
      <c r="B69" s="22"/>
      <c r="C69" s="22"/>
      <c r="D69" s="26"/>
      <c r="E69" s="22"/>
      <c r="F69" s="22"/>
      <c r="G69" s="22" t="s">
        <v>74</v>
      </c>
      <c r="H69" s="20" t="s">
        <v>87</v>
      </c>
      <c r="I69" s="22" t="s">
        <v>88</v>
      </c>
      <c r="J69" s="22">
        <v>7.8</v>
      </c>
      <c r="K69" s="22"/>
      <c r="L69" s="22"/>
      <c r="M69" s="22"/>
      <c r="N69" s="22"/>
      <c r="O69" s="22"/>
      <c r="P69" s="22"/>
    </row>
    <row r="70" s="2" customFormat="1" ht="25" customHeight="1" spans="1:16">
      <c r="A70" s="22"/>
      <c r="B70" s="22"/>
      <c r="C70" s="22"/>
      <c r="D70" s="26"/>
      <c r="E70" s="22"/>
      <c r="F70" s="22"/>
      <c r="G70" s="22" t="s">
        <v>74</v>
      </c>
      <c r="H70" s="20" t="s">
        <v>149</v>
      </c>
      <c r="I70" s="22" t="s">
        <v>107</v>
      </c>
      <c r="J70" s="22">
        <v>0</v>
      </c>
      <c r="K70" s="22"/>
      <c r="L70" s="22"/>
      <c r="M70" s="22"/>
      <c r="N70" s="22"/>
      <c r="O70" s="22"/>
      <c r="P70" s="22"/>
    </row>
    <row r="71" s="2" customFormat="1" ht="25" customHeight="1" spans="1:16">
      <c r="A71" s="22"/>
      <c r="B71" s="22"/>
      <c r="C71" s="22"/>
      <c r="D71" s="26"/>
      <c r="E71" s="22"/>
      <c r="F71" s="22"/>
      <c r="G71" s="22" t="s">
        <v>74</v>
      </c>
      <c r="H71" s="20" t="s">
        <v>150</v>
      </c>
      <c r="I71" s="22" t="s">
        <v>107</v>
      </c>
      <c r="J71" s="22">
        <v>5</v>
      </c>
      <c r="K71" s="22"/>
      <c r="L71" s="22"/>
      <c r="M71" s="22"/>
      <c r="N71" s="22"/>
      <c r="O71" s="22"/>
      <c r="P71" s="22"/>
    </row>
    <row r="72" s="2" customFormat="1" ht="25" customHeight="1" spans="1:16">
      <c r="A72" s="22"/>
      <c r="B72" s="22"/>
      <c r="C72" s="22"/>
      <c r="D72" s="27"/>
      <c r="E72" s="22"/>
      <c r="F72" s="22"/>
      <c r="G72" s="22" t="s">
        <v>111</v>
      </c>
      <c r="H72" s="20" t="s">
        <v>151</v>
      </c>
      <c r="I72" s="22" t="s">
        <v>152</v>
      </c>
      <c r="J72" s="22">
        <v>8</v>
      </c>
      <c r="K72" s="22"/>
      <c r="L72" s="22"/>
      <c r="M72" s="22"/>
      <c r="N72" s="22"/>
      <c r="O72" s="22"/>
      <c r="P72" s="22"/>
    </row>
    <row r="73" s="3" customFormat="1" ht="25" customHeight="1" spans="1:16">
      <c r="A73" s="36">
        <v>8</v>
      </c>
      <c r="B73" s="37" t="s">
        <v>16</v>
      </c>
      <c r="C73" s="36" t="s">
        <v>41</v>
      </c>
      <c r="D73" s="123" t="s">
        <v>153</v>
      </c>
      <c r="E73" s="37">
        <v>3233033250</v>
      </c>
      <c r="F73" s="36" t="s">
        <v>29</v>
      </c>
      <c r="G73" s="39" t="s">
        <v>74</v>
      </c>
      <c r="H73" s="40" t="s">
        <v>154</v>
      </c>
      <c r="I73" s="39" t="s">
        <v>76</v>
      </c>
      <c r="J73" s="41">
        <v>16</v>
      </c>
      <c r="K73" s="41">
        <f>SUM(J73:J81)</f>
        <v>85.25</v>
      </c>
      <c r="L73" s="39">
        <v>8</v>
      </c>
      <c r="M73" s="36">
        <v>48</v>
      </c>
      <c r="N73" s="36">
        <v>2</v>
      </c>
      <c r="O73" s="36">
        <v>3</v>
      </c>
      <c r="P73" s="39">
        <v>83</v>
      </c>
    </row>
    <row r="74" s="3" customFormat="1" ht="25" customHeight="1" spans="1:16">
      <c r="A74" s="36"/>
      <c r="B74" s="37"/>
      <c r="C74" s="36"/>
      <c r="D74" s="42"/>
      <c r="E74" s="37"/>
      <c r="F74" s="36"/>
      <c r="G74" s="39" t="s">
        <v>74</v>
      </c>
      <c r="H74" s="40" t="s">
        <v>155</v>
      </c>
      <c r="I74" s="39" t="s">
        <v>76</v>
      </c>
      <c r="J74" s="41">
        <v>12</v>
      </c>
      <c r="K74" s="41"/>
      <c r="L74" s="39"/>
      <c r="M74" s="36"/>
      <c r="N74" s="36"/>
      <c r="O74" s="36"/>
      <c r="P74" s="39"/>
    </row>
    <row r="75" s="3" customFormat="1" ht="25" customHeight="1" spans="1:16">
      <c r="A75" s="36"/>
      <c r="B75" s="37"/>
      <c r="C75" s="36"/>
      <c r="D75" s="42"/>
      <c r="E75" s="37"/>
      <c r="F75" s="36"/>
      <c r="G75" s="39" t="s">
        <v>74</v>
      </c>
      <c r="H75" s="40" t="s">
        <v>156</v>
      </c>
      <c r="I75" s="39" t="s">
        <v>80</v>
      </c>
      <c r="J75" s="41">
        <v>20</v>
      </c>
      <c r="K75" s="41"/>
      <c r="L75" s="39"/>
      <c r="M75" s="36"/>
      <c r="N75" s="36"/>
      <c r="O75" s="36"/>
      <c r="P75" s="39"/>
    </row>
    <row r="76" s="3" customFormat="1" ht="25" customHeight="1" spans="1:16">
      <c r="A76" s="36"/>
      <c r="B76" s="37"/>
      <c r="C76" s="36"/>
      <c r="D76" s="42"/>
      <c r="E76" s="37"/>
      <c r="F76" s="36"/>
      <c r="G76" s="39" t="s">
        <v>74</v>
      </c>
      <c r="H76" s="40" t="s">
        <v>157</v>
      </c>
      <c r="I76" s="39" t="s">
        <v>80</v>
      </c>
      <c r="J76" s="41">
        <v>12</v>
      </c>
      <c r="K76" s="41"/>
      <c r="L76" s="39"/>
      <c r="M76" s="36"/>
      <c r="N76" s="36"/>
      <c r="O76" s="36"/>
      <c r="P76" s="39"/>
    </row>
    <row r="77" s="3" customFormat="1" ht="25" customHeight="1" spans="1:16">
      <c r="A77" s="36"/>
      <c r="B77" s="37"/>
      <c r="C77" s="36"/>
      <c r="D77" s="42"/>
      <c r="E77" s="37"/>
      <c r="F77" s="36"/>
      <c r="G77" s="39" t="s">
        <v>74</v>
      </c>
      <c r="H77" s="40" t="s">
        <v>158</v>
      </c>
      <c r="I77" s="39" t="s">
        <v>80</v>
      </c>
      <c r="J77" s="41">
        <v>12</v>
      </c>
      <c r="K77" s="41"/>
      <c r="L77" s="39"/>
      <c r="M77" s="36"/>
      <c r="N77" s="36"/>
      <c r="O77" s="36"/>
      <c r="P77" s="39"/>
    </row>
    <row r="78" s="3" customFormat="1" ht="25" customHeight="1" spans="1:16">
      <c r="A78" s="36"/>
      <c r="B78" s="37"/>
      <c r="C78" s="36"/>
      <c r="D78" s="42"/>
      <c r="E78" s="37"/>
      <c r="F78" s="36"/>
      <c r="G78" s="39" t="s">
        <v>74</v>
      </c>
      <c r="H78" s="40" t="s">
        <v>159</v>
      </c>
      <c r="I78" s="39" t="s">
        <v>80</v>
      </c>
      <c r="J78" s="41">
        <v>3.25</v>
      </c>
      <c r="K78" s="41"/>
      <c r="L78" s="39"/>
      <c r="M78" s="36"/>
      <c r="N78" s="36"/>
      <c r="O78" s="36"/>
      <c r="P78" s="39"/>
    </row>
    <row r="79" s="3" customFormat="1" ht="25" customHeight="1" spans="1:16">
      <c r="A79" s="36"/>
      <c r="B79" s="37"/>
      <c r="C79" s="36"/>
      <c r="D79" s="42"/>
      <c r="E79" s="37"/>
      <c r="F79" s="36"/>
      <c r="G79" s="39" t="s">
        <v>74</v>
      </c>
      <c r="H79" s="40" t="s">
        <v>160</v>
      </c>
      <c r="I79" s="39" t="s">
        <v>107</v>
      </c>
      <c r="J79" s="41">
        <v>5</v>
      </c>
      <c r="K79" s="41"/>
      <c r="L79" s="39"/>
      <c r="M79" s="36"/>
      <c r="N79" s="36"/>
      <c r="O79" s="36"/>
      <c r="P79" s="39"/>
    </row>
    <row r="80" s="3" customFormat="1" ht="25" customHeight="1" spans="1:16">
      <c r="A80" s="36"/>
      <c r="B80" s="37"/>
      <c r="C80" s="36"/>
      <c r="D80" s="42"/>
      <c r="E80" s="37"/>
      <c r="F80" s="36"/>
      <c r="G80" s="39" t="s">
        <v>123</v>
      </c>
      <c r="H80" s="40" t="s">
        <v>161</v>
      </c>
      <c r="I80" s="39" t="s">
        <v>113</v>
      </c>
      <c r="J80" s="41">
        <v>2</v>
      </c>
      <c r="K80" s="41"/>
      <c r="L80" s="39"/>
      <c r="M80" s="36"/>
      <c r="N80" s="36"/>
      <c r="O80" s="36"/>
      <c r="P80" s="39"/>
    </row>
    <row r="81" s="3" customFormat="1" ht="25" customHeight="1" spans="1:16">
      <c r="A81" s="36"/>
      <c r="B81" s="37"/>
      <c r="C81" s="36"/>
      <c r="D81" s="43"/>
      <c r="E81" s="37"/>
      <c r="F81" s="36"/>
      <c r="G81" s="39" t="s">
        <v>123</v>
      </c>
      <c r="H81" s="40" t="s">
        <v>162</v>
      </c>
      <c r="I81" s="39" t="s">
        <v>113</v>
      </c>
      <c r="J81" s="41">
        <v>3</v>
      </c>
      <c r="K81" s="41"/>
      <c r="L81" s="39"/>
      <c r="M81" s="36"/>
      <c r="N81" s="36"/>
      <c r="O81" s="36"/>
      <c r="P81" s="39"/>
    </row>
    <row r="82" s="2" customFormat="1" ht="25" customHeight="1" spans="1:16">
      <c r="A82" s="36">
        <v>9</v>
      </c>
      <c r="B82" s="37" t="s">
        <v>16</v>
      </c>
      <c r="C82" s="36" t="s">
        <v>44</v>
      </c>
      <c r="D82" s="123" t="s">
        <v>163</v>
      </c>
      <c r="E82" s="37">
        <v>3243032143</v>
      </c>
      <c r="F82" s="36" t="s">
        <v>46</v>
      </c>
      <c r="G82" s="36" t="s">
        <v>74</v>
      </c>
      <c r="H82" s="44" t="s">
        <v>164</v>
      </c>
      <c r="I82" s="36" t="s">
        <v>107</v>
      </c>
      <c r="J82" s="13">
        <v>9</v>
      </c>
      <c r="K82" s="13">
        <f>SUM(J82:J91)</f>
        <v>82.8</v>
      </c>
      <c r="L82" s="36">
        <v>9</v>
      </c>
      <c r="M82" s="36">
        <v>47</v>
      </c>
      <c r="N82" s="36">
        <v>1</v>
      </c>
      <c r="O82" s="36">
        <v>3</v>
      </c>
      <c r="P82" s="36">
        <v>82</v>
      </c>
    </row>
    <row r="83" s="2" customFormat="1" ht="25" customHeight="1" spans="1:16">
      <c r="A83" s="36"/>
      <c r="B83" s="37"/>
      <c r="C83" s="36"/>
      <c r="D83" s="42"/>
      <c r="E83" s="37"/>
      <c r="F83" s="36"/>
      <c r="G83" s="36" t="s">
        <v>74</v>
      </c>
      <c r="H83" s="44" t="s">
        <v>165</v>
      </c>
      <c r="I83" s="36" t="s">
        <v>80</v>
      </c>
      <c r="J83" s="13">
        <v>7</v>
      </c>
      <c r="K83" s="13"/>
      <c r="L83" s="36"/>
      <c r="M83" s="36"/>
      <c r="N83" s="36"/>
      <c r="O83" s="36"/>
      <c r="P83" s="36"/>
    </row>
    <row r="84" s="2" customFormat="1" ht="25" customHeight="1" spans="1:16">
      <c r="A84" s="36"/>
      <c r="B84" s="37"/>
      <c r="C84" s="36"/>
      <c r="D84" s="42"/>
      <c r="E84" s="37"/>
      <c r="F84" s="36"/>
      <c r="G84" s="36" t="s">
        <v>74</v>
      </c>
      <c r="H84" s="44" t="s">
        <v>166</v>
      </c>
      <c r="I84" s="36" t="s">
        <v>80</v>
      </c>
      <c r="J84" s="13">
        <v>12</v>
      </c>
      <c r="K84" s="13"/>
      <c r="L84" s="36"/>
      <c r="M84" s="36"/>
      <c r="N84" s="36"/>
      <c r="O84" s="36"/>
      <c r="P84" s="36"/>
    </row>
    <row r="85" s="2" customFormat="1" ht="25" customHeight="1" spans="1:16">
      <c r="A85" s="36"/>
      <c r="B85" s="37"/>
      <c r="C85" s="36"/>
      <c r="D85" s="42"/>
      <c r="E85" s="37"/>
      <c r="F85" s="36"/>
      <c r="G85" s="36" t="s">
        <v>74</v>
      </c>
      <c r="H85" s="44" t="s">
        <v>167</v>
      </c>
      <c r="I85" s="36" t="s">
        <v>76</v>
      </c>
      <c r="J85" s="13">
        <v>12</v>
      </c>
      <c r="K85" s="13"/>
      <c r="L85" s="36"/>
      <c r="M85" s="36"/>
      <c r="N85" s="36"/>
      <c r="O85" s="36"/>
      <c r="P85" s="36"/>
    </row>
    <row r="86" s="2" customFormat="1" ht="25" customHeight="1" spans="1:16">
      <c r="A86" s="36"/>
      <c r="B86" s="37"/>
      <c r="C86" s="36"/>
      <c r="D86" s="42"/>
      <c r="E86" s="37"/>
      <c r="F86" s="36"/>
      <c r="G86" s="36" t="s">
        <v>74</v>
      </c>
      <c r="H86" s="40" t="s">
        <v>168</v>
      </c>
      <c r="I86" s="13" t="s">
        <v>76</v>
      </c>
      <c r="J86" s="13">
        <v>9.6</v>
      </c>
      <c r="K86" s="13"/>
      <c r="L86" s="36"/>
      <c r="M86" s="36"/>
      <c r="N86" s="36"/>
      <c r="O86" s="36"/>
      <c r="P86" s="36"/>
    </row>
    <row r="87" s="2" customFormat="1" ht="25" customHeight="1" spans="1:16">
      <c r="A87" s="36"/>
      <c r="B87" s="37"/>
      <c r="C87" s="36"/>
      <c r="D87" s="42"/>
      <c r="E87" s="37"/>
      <c r="F87" s="36"/>
      <c r="G87" s="36" t="s">
        <v>74</v>
      </c>
      <c r="H87" s="44" t="s">
        <v>169</v>
      </c>
      <c r="I87" s="36" t="s">
        <v>80</v>
      </c>
      <c r="J87" s="13">
        <v>7.2</v>
      </c>
      <c r="K87" s="13"/>
      <c r="L87" s="36"/>
      <c r="M87" s="36"/>
      <c r="N87" s="36"/>
      <c r="O87" s="36"/>
      <c r="P87" s="36"/>
    </row>
    <row r="88" s="2" customFormat="1" ht="25" customHeight="1" spans="1:16">
      <c r="A88" s="36"/>
      <c r="B88" s="37"/>
      <c r="C88" s="36"/>
      <c r="D88" s="42"/>
      <c r="E88" s="37"/>
      <c r="F88" s="36"/>
      <c r="G88" s="36" t="s">
        <v>74</v>
      </c>
      <c r="H88" s="44" t="s">
        <v>170</v>
      </c>
      <c r="I88" s="36" t="s">
        <v>80</v>
      </c>
      <c r="J88" s="13">
        <v>16</v>
      </c>
      <c r="K88" s="13"/>
      <c r="L88" s="36"/>
      <c r="M88" s="36"/>
      <c r="N88" s="36"/>
      <c r="O88" s="36"/>
      <c r="P88" s="36"/>
    </row>
    <row r="89" s="2" customFormat="1" ht="25" customHeight="1" spans="1:16">
      <c r="A89" s="36"/>
      <c r="B89" s="37"/>
      <c r="C89" s="36"/>
      <c r="D89" s="42"/>
      <c r="E89" s="37"/>
      <c r="F89" s="36"/>
      <c r="G89" s="36" t="s">
        <v>111</v>
      </c>
      <c r="H89" s="44" t="s">
        <v>171</v>
      </c>
      <c r="I89" s="13" t="s">
        <v>113</v>
      </c>
      <c r="J89" s="13">
        <v>0</v>
      </c>
      <c r="K89" s="13"/>
      <c r="L89" s="36"/>
      <c r="M89" s="36"/>
      <c r="N89" s="36"/>
      <c r="O89" s="36"/>
      <c r="P89" s="36"/>
    </row>
    <row r="90" s="2" customFormat="1" ht="25" customHeight="1" spans="1:16">
      <c r="A90" s="36"/>
      <c r="B90" s="37"/>
      <c r="C90" s="36"/>
      <c r="D90" s="42"/>
      <c r="E90" s="37"/>
      <c r="F90" s="36"/>
      <c r="G90" s="36" t="s">
        <v>125</v>
      </c>
      <c r="H90" s="44" t="s">
        <v>138</v>
      </c>
      <c r="I90" s="36" t="s">
        <v>113</v>
      </c>
      <c r="J90" s="13">
        <v>5</v>
      </c>
      <c r="K90" s="13"/>
      <c r="L90" s="36"/>
      <c r="M90" s="36"/>
      <c r="N90" s="36"/>
      <c r="O90" s="36"/>
      <c r="P90" s="36"/>
    </row>
    <row r="91" s="2" customFormat="1" ht="25" customHeight="1" spans="1:16">
      <c r="A91" s="36"/>
      <c r="B91" s="37"/>
      <c r="C91" s="36"/>
      <c r="D91" s="43"/>
      <c r="E91" s="37"/>
      <c r="F91" s="36"/>
      <c r="G91" s="36" t="s">
        <v>125</v>
      </c>
      <c r="H91" s="44" t="s">
        <v>172</v>
      </c>
      <c r="I91" s="36" t="s">
        <v>113</v>
      </c>
      <c r="J91" s="13">
        <v>5</v>
      </c>
      <c r="K91" s="13"/>
      <c r="L91" s="36"/>
      <c r="M91" s="36"/>
      <c r="N91" s="36"/>
      <c r="O91" s="36"/>
      <c r="P91" s="36"/>
    </row>
    <row r="92" s="5" customFormat="1" ht="28" customHeight="1" spans="1:16">
      <c r="A92" s="45">
        <v>10</v>
      </c>
      <c r="B92" s="46" t="s">
        <v>16</v>
      </c>
      <c r="C92" s="47" t="s">
        <v>47</v>
      </c>
      <c r="D92" s="124" t="s">
        <v>173</v>
      </c>
      <c r="E92" s="49">
        <v>3243032403</v>
      </c>
      <c r="F92" s="47" t="s">
        <v>49</v>
      </c>
      <c r="G92" s="47" t="s">
        <v>74</v>
      </c>
      <c r="H92" s="50" t="s">
        <v>174</v>
      </c>
      <c r="I92" s="47" t="s">
        <v>76</v>
      </c>
      <c r="J92" s="51">
        <v>24</v>
      </c>
      <c r="K92" s="51">
        <f>SUM(J92:J98)</f>
        <v>82</v>
      </c>
      <c r="L92" s="47">
        <v>10</v>
      </c>
      <c r="M92" s="45">
        <v>49</v>
      </c>
      <c r="N92" s="45">
        <v>1</v>
      </c>
      <c r="O92" s="45">
        <v>2</v>
      </c>
      <c r="P92" s="45">
        <v>81</v>
      </c>
    </row>
    <row r="93" s="5" customFormat="1" ht="25" customHeight="1" spans="1:16">
      <c r="A93" s="45"/>
      <c r="B93" s="46"/>
      <c r="C93" s="47"/>
      <c r="D93" s="52"/>
      <c r="E93" s="49"/>
      <c r="F93" s="47"/>
      <c r="G93" s="47"/>
      <c r="H93" s="53" t="s">
        <v>175</v>
      </c>
      <c r="I93" s="47" t="s">
        <v>80</v>
      </c>
      <c r="J93" s="51">
        <v>20</v>
      </c>
      <c r="K93" s="51"/>
      <c r="L93" s="47"/>
      <c r="M93" s="45"/>
      <c r="N93" s="45"/>
      <c r="O93" s="45"/>
      <c r="P93" s="45"/>
    </row>
    <row r="94" s="5" customFormat="1" ht="25" customHeight="1" spans="1:16">
      <c r="A94" s="45"/>
      <c r="B94" s="46"/>
      <c r="C94" s="47"/>
      <c r="D94" s="52"/>
      <c r="E94" s="49"/>
      <c r="F94" s="47"/>
      <c r="G94" s="47"/>
      <c r="H94" s="50" t="s">
        <v>176</v>
      </c>
      <c r="I94" s="45" t="s">
        <v>107</v>
      </c>
      <c r="J94" s="54">
        <v>5</v>
      </c>
      <c r="K94" s="51"/>
      <c r="L94" s="47"/>
      <c r="M94" s="45"/>
      <c r="N94" s="45"/>
      <c r="O94" s="45"/>
      <c r="P94" s="45"/>
    </row>
    <row r="95" s="5" customFormat="1" ht="25" customHeight="1" spans="1:16">
      <c r="A95" s="45"/>
      <c r="B95" s="46"/>
      <c r="C95" s="47"/>
      <c r="D95" s="52"/>
      <c r="E95" s="49"/>
      <c r="F95" s="47"/>
      <c r="G95" s="39" t="s">
        <v>177</v>
      </c>
      <c r="H95" s="53" t="s">
        <v>178</v>
      </c>
      <c r="I95" s="47" t="s">
        <v>113</v>
      </c>
      <c r="J95" s="51">
        <v>14</v>
      </c>
      <c r="K95" s="51"/>
      <c r="L95" s="47"/>
      <c r="M95" s="45"/>
      <c r="N95" s="45"/>
      <c r="O95" s="45"/>
      <c r="P95" s="45"/>
    </row>
    <row r="96" s="5" customFormat="1" ht="25" customHeight="1" spans="1:16">
      <c r="A96" s="45"/>
      <c r="B96" s="46"/>
      <c r="C96" s="47"/>
      <c r="D96" s="52"/>
      <c r="E96" s="49"/>
      <c r="F96" s="47"/>
      <c r="G96" s="47" t="s">
        <v>125</v>
      </c>
      <c r="H96" s="55" t="s">
        <v>179</v>
      </c>
      <c r="I96" s="47" t="s">
        <v>113</v>
      </c>
      <c r="J96" s="51">
        <v>10</v>
      </c>
      <c r="K96" s="51"/>
      <c r="L96" s="47"/>
      <c r="M96" s="45"/>
      <c r="N96" s="45"/>
      <c r="O96" s="45"/>
      <c r="P96" s="45"/>
    </row>
    <row r="97" s="6" customFormat="1" ht="25" customHeight="1" spans="1:16">
      <c r="A97" s="45"/>
      <c r="B97" s="46"/>
      <c r="C97" s="47"/>
      <c r="D97" s="52"/>
      <c r="E97" s="49"/>
      <c r="F97" s="47"/>
      <c r="G97" s="47"/>
      <c r="H97" s="55" t="s">
        <v>138</v>
      </c>
      <c r="I97" s="45" t="s">
        <v>113</v>
      </c>
      <c r="J97" s="54">
        <v>5</v>
      </c>
      <c r="K97" s="51"/>
      <c r="L97" s="47"/>
      <c r="M97" s="45"/>
      <c r="N97" s="45"/>
      <c r="O97" s="45"/>
      <c r="P97" s="45"/>
    </row>
    <row r="98" s="7" customFormat="1" ht="25" customHeight="1" spans="1:16">
      <c r="A98" s="45"/>
      <c r="B98" s="46"/>
      <c r="C98" s="47"/>
      <c r="D98" s="56"/>
      <c r="E98" s="49"/>
      <c r="F98" s="47"/>
      <c r="G98" s="45" t="s">
        <v>111</v>
      </c>
      <c r="H98" s="50" t="s">
        <v>180</v>
      </c>
      <c r="I98" s="45" t="s">
        <v>113</v>
      </c>
      <c r="J98" s="54">
        <v>4</v>
      </c>
      <c r="K98" s="51"/>
      <c r="L98" s="47"/>
      <c r="M98" s="45"/>
      <c r="N98" s="45"/>
      <c r="O98" s="45"/>
      <c r="P98" s="45"/>
    </row>
    <row r="99" s="3" customFormat="1" ht="25" customHeight="1" spans="1:16">
      <c r="A99" s="39">
        <v>11</v>
      </c>
      <c r="B99" s="57" t="s">
        <v>16</v>
      </c>
      <c r="C99" s="39" t="s">
        <v>50</v>
      </c>
      <c r="D99" s="125" t="s">
        <v>181</v>
      </c>
      <c r="E99" s="57">
        <v>3233032111</v>
      </c>
      <c r="F99" s="39" t="s">
        <v>52</v>
      </c>
      <c r="G99" s="39" t="s">
        <v>74</v>
      </c>
      <c r="H99" s="40" t="s">
        <v>182</v>
      </c>
      <c r="I99" s="39" t="s">
        <v>80</v>
      </c>
      <c r="J99" s="13">
        <v>20</v>
      </c>
      <c r="K99" s="13">
        <f>SUM(J99:J106)</f>
        <v>73.6</v>
      </c>
      <c r="L99" s="36">
        <v>11</v>
      </c>
      <c r="M99" s="36">
        <v>48</v>
      </c>
      <c r="N99" s="36">
        <v>1</v>
      </c>
      <c r="O99" s="36">
        <v>1</v>
      </c>
      <c r="P99" s="36">
        <v>80</v>
      </c>
    </row>
    <row r="100" s="3" customFormat="1" ht="25" customHeight="1" spans="1:16">
      <c r="A100" s="39"/>
      <c r="B100" s="57"/>
      <c r="C100" s="39"/>
      <c r="D100" s="59"/>
      <c r="E100" s="57"/>
      <c r="F100" s="39"/>
      <c r="G100" s="39" t="s">
        <v>74</v>
      </c>
      <c r="H100" s="40" t="s">
        <v>183</v>
      </c>
      <c r="I100" s="39" t="s">
        <v>80</v>
      </c>
      <c r="J100" s="13">
        <v>7.2</v>
      </c>
      <c r="K100" s="13"/>
      <c r="L100" s="36"/>
      <c r="M100" s="36"/>
      <c r="N100" s="36"/>
      <c r="O100" s="36"/>
      <c r="P100" s="36"/>
    </row>
    <row r="101" s="3" customFormat="1" ht="25" customHeight="1" spans="1:16">
      <c r="A101" s="39"/>
      <c r="B101" s="57"/>
      <c r="C101" s="39"/>
      <c r="D101" s="59"/>
      <c r="E101" s="57"/>
      <c r="F101" s="39"/>
      <c r="G101" s="39" t="s">
        <v>74</v>
      </c>
      <c r="H101" s="40" t="s">
        <v>184</v>
      </c>
      <c r="I101" s="39" t="s">
        <v>107</v>
      </c>
      <c r="J101" s="13">
        <v>7</v>
      </c>
      <c r="K101" s="13"/>
      <c r="L101" s="36"/>
      <c r="M101" s="36"/>
      <c r="N101" s="36"/>
      <c r="O101" s="36"/>
      <c r="P101" s="36"/>
    </row>
    <row r="102" s="3" customFormat="1" ht="25" customHeight="1" spans="1:16">
      <c r="A102" s="39"/>
      <c r="B102" s="57"/>
      <c r="C102" s="39"/>
      <c r="D102" s="59"/>
      <c r="E102" s="57"/>
      <c r="F102" s="39"/>
      <c r="G102" s="39" t="s">
        <v>74</v>
      </c>
      <c r="H102" s="40" t="s">
        <v>185</v>
      </c>
      <c r="I102" s="39" t="s">
        <v>80</v>
      </c>
      <c r="J102" s="13">
        <v>5.4</v>
      </c>
      <c r="K102" s="13"/>
      <c r="L102" s="36"/>
      <c r="M102" s="36"/>
      <c r="N102" s="36"/>
      <c r="O102" s="36"/>
      <c r="P102" s="36"/>
    </row>
    <row r="103" s="3" customFormat="1" ht="25" customHeight="1" spans="1:16">
      <c r="A103" s="39"/>
      <c r="B103" s="57"/>
      <c r="C103" s="39"/>
      <c r="D103" s="59"/>
      <c r="E103" s="57"/>
      <c r="F103" s="39"/>
      <c r="G103" s="39" t="s">
        <v>125</v>
      </c>
      <c r="H103" s="40" t="s">
        <v>186</v>
      </c>
      <c r="I103" s="39" t="s">
        <v>113</v>
      </c>
      <c r="J103" s="13">
        <v>5</v>
      </c>
      <c r="K103" s="13"/>
      <c r="L103" s="36"/>
      <c r="M103" s="36"/>
      <c r="N103" s="36"/>
      <c r="O103" s="36"/>
      <c r="P103" s="36"/>
    </row>
    <row r="104" s="3" customFormat="1" ht="25" customHeight="1" spans="1:16">
      <c r="A104" s="39"/>
      <c r="B104" s="57"/>
      <c r="C104" s="39"/>
      <c r="D104" s="59"/>
      <c r="E104" s="57"/>
      <c r="F104" s="39"/>
      <c r="G104" s="39" t="s">
        <v>177</v>
      </c>
      <c r="H104" s="40" t="s">
        <v>187</v>
      </c>
      <c r="I104" s="39" t="s">
        <v>113</v>
      </c>
      <c r="J104" s="13">
        <v>14</v>
      </c>
      <c r="K104" s="13"/>
      <c r="L104" s="36"/>
      <c r="M104" s="36"/>
      <c r="N104" s="36"/>
      <c r="O104" s="36"/>
      <c r="P104" s="36"/>
    </row>
    <row r="105" s="3" customFormat="1" ht="25" customHeight="1" spans="1:16">
      <c r="A105" s="39"/>
      <c r="B105" s="57"/>
      <c r="C105" s="39"/>
      <c r="D105" s="59"/>
      <c r="E105" s="57"/>
      <c r="F105" s="39"/>
      <c r="G105" s="39" t="s">
        <v>125</v>
      </c>
      <c r="H105" s="40" t="s">
        <v>127</v>
      </c>
      <c r="I105" s="39" t="s">
        <v>113</v>
      </c>
      <c r="J105" s="13">
        <v>5</v>
      </c>
      <c r="K105" s="13"/>
      <c r="L105" s="36"/>
      <c r="M105" s="36"/>
      <c r="N105" s="36"/>
      <c r="O105" s="36"/>
      <c r="P105" s="36"/>
    </row>
    <row r="106" s="3" customFormat="1" ht="25" customHeight="1" spans="1:16">
      <c r="A106" s="39"/>
      <c r="B106" s="57"/>
      <c r="C106" s="39"/>
      <c r="D106" s="60"/>
      <c r="E106" s="57"/>
      <c r="F106" s="39"/>
      <c r="G106" s="39" t="s">
        <v>125</v>
      </c>
      <c r="H106" s="40" t="s">
        <v>188</v>
      </c>
      <c r="I106" s="39" t="s">
        <v>113</v>
      </c>
      <c r="J106" s="13">
        <v>10</v>
      </c>
      <c r="K106" s="13"/>
      <c r="L106" s="36"/>
      <c r="M106" s="36"/>
      <c r="N106" s="36"/>
      <c r="O106" s="36"/>
      <c r="P106" s="36"/>
    </row>
    <row r="107" s="2" customFormat="1" ht="25" customHeight="1" spans="1:16">
      <c r="A107" s="61">
        <v>12</v>
      </c>
      <c r="B107" s="62" t="s">
        <v>189</v>
      </c>
      <c r="C107" s="63" t="s">
        <v>53</v>
      </c>
      <c r="D107" s="126" t="s">
        <v>190</v>
      </c>
      <c r="E107" s="65">
        <v>3233033141</v>
      </c>
      <c r="F107" s="63" t="s">
        <v>55</v>
      </c>
      <c r="G107" s="63" t="s">
        <v>74</v>
      </c>
      <c r="H107" s="62" t="s">
        <v>191</v>
      </c>
      <c r="I107" s="63" t="s">
        <v>80</v>
      </c>
      <c r="J107" s="63">
        <v>12</v>
      </c>
      <c r="K107" s="63">
        <f>SUM(J107:J112)</f>
        <v>66.65</v>
      </c>
      <c r="L107" s="66">
        <v>12</v>
      </c>
      <c r="M107" s="66">
        <v>49</v>
      </c>
      <c r="N107" s="66">
        <v>1</v>
      </c>
      <c r="O107" s="66">
        <v>1</v>
      </c>
      <c r="P107" s="63">
        <v>78</v>
      </c>
    </row>
    <row r="108" s="2" customFormat="1" ht="25" customHeight="1" spans="1:16">
      <c r="A108" s="61"/>
      <c r="B108" s="62"/>
      <c r="C108" s="63"/>
      <c r="D108" s="67"/>
      <c r="E108" s="65"/>
      <c r="F108" s="63"/>
      <c r="G108" s="63" t="s">
        <v>74</v>
      </c>
      <c r="H108" s="62" t="s">
        <v>192</v>
      </c>
      <c r="I108" s="63" t="s">
        <v>80</v>
      </c>
      <c r="J108" s="63">
        <v>20</v>
      </c>
      <c r="K108" s="63"/>
      <c r="L108" s="66"/>
      <c r="M108" s="66"/>
      <c r="N108" s="66"/>
      <c r="O108" s="66"/>
      <c r="P108" s="63"/>
    </row>
    <row r="109" s="2" customFormat="1" ht="25" customHeight="1" spans="1:16">
      <c r="A109" s="61"/>
      <c r="B109" s="62"/>
      <c r="C109" s="63"/>
      <c r="D109" s="67"/>
      <c r="E109" s="65"/>
      <c r="F109" s="63"/>
      <c r="G109" s="63" t="s">
        <v>74</v>
      </c>
      <c r="H109" s="62" t="s">
        <v>193</v>
      </c>
      <c r="I109" s="63" t="s">
        <v>80</v>
      </c>
      <c r="J109" s="63">
        <v>10.4</v>
      </c>
      <c r="K109" s="63"/>
      <c r="L109" s="66"/>
      <c r="M109" s="66"/>
      <c r="N109" s="66"/>
      <c r="O109" s="66"/>
      <c r="P109" s="63"/>
    </row>
    <row r="110" s="2" customFormat="1" ht="25" customHeight="1" spans="1:16">
      <c r="A110" s="61"/>
      <c r="B110" s="62"/>
      <c r="C110" s="63"/>
      <c r="D110" s="67"/>
      <c r="E110" s="65"/>
      <c r="F110" s="63"/>
      <c r="G110" s="63" t="s">
        <v>74</v>
      </c>
      <c r="H110" s="62" t="s">
        <v>194</v>
      </c>
      <c r="I110" s="63" t="s">
        <v>80</v>
      </c>
      <c r="J110" s="63">
        <v>12</v>
      </c>
      <c r="K110" s="63"/>
      <c r="L110" s="66"/>
      <c r="M110" s="66"/>
      <c r="N110" s="66"/>
      <c r="O110" s="66"/>
      <c r="P110" s="63"/>
    </row>
    <row r="111" s="2" customFormat="1" ht="25" customHeight="1" spans="1:16">
      <c r="A111" s="61"/>
      <c r="B111" s="62"/>
      <c r="C111" s="63"/>
      <c r="D111" s="67"/>
      <c r="E111" s="65"/>
      <c r="F111" s="63"/>
      <c r="G111" s="63" t="s">
        <v>74</v>
      </c>
      <c r="H111" s="62" t="s">
        <v>195</v>
      </c>
      <c r="I111" s="63" t="s">
        <v>107</v>
      </c>
      <c r="J111" s="63">
        <v>9</v>
      </c>
      <c r="K111" s="63"/>
      <c r="L111" s="66"/>
      <c r="M111" s="66"/>
      <c r="N111" s="66"/>
      <c r="O111" s="66"/>
      <c r="P111" s="63"/>
    </row>
    <row r="112" s="2" customFormat="1" ht="25" customHeight="1" spans="1:16">
      <c r="A112" s="61"/>
      <c r="B112" s="62"/>
      <c r="C112" s="63"/>
      <c r="D112" s="68"/>
      <c r="E112" s="65"/>
      <c r="F112" s="63"/>
      <c r="G112" s="63" t="s">
        <v>74</v>
      </c>
      <c r="H112" s="62" t="s">
        <v>196</v>
      </c>
      <c r="I112" s="63" t="s">
        <v>107</v>
      </c>
      <c r="J112" s="63">
        <v>3.25</v>
      </c>
      <c r="K112" s="63"/>
      <c r="L112" s="66"/>
      <c r="M112" s="66"/>
      <c r="N112" s="66"/>
      <c r="O112" s="66"/>
      <c r="P112" s="63"/>
    </row>
    <row r="113" s="2" customFormat="1" ht="25" customHeight="1" spans="1:16">
      <c r="A113" s="63">
        <v>13</v>
      </c>
      <c r="B113" s="62" t="s">
        <v>16</v>
      </c>
      <c r="C113" s="63" t="s">
        <v>56</v>
      </c>
      <c r="D113" s="64" t="s">
        <v>197</v>
      </c>
      <c r="E113" s="65">
        <v>3233032336</v>
      </c>
      <c r="F113" s="63" t="s">
        <v>58</v>
      </c>
      <c r="G113" s="63" t="s">
        <v>74</v>
      </c>
      <c r="H113" s="62" t="s">
        <v>198</v>
      </c>
      <c r="I113" s="63" t="s">
        <v>80</v>
      </c>
      <c r="J113" s="63">
        <v>12</v>
      </c>
      <c r="K113" s="66">
        <v>56.4</v>
      </c>
      <c r="L113" s="66">
        <v>13</v>
      </c>
      <c r="M113" s="66">
        <v>47</v>
      </c>
      <c r="N113" s="66">
        <v>1</v>
      </c>
      <c r="O113" s="66">
        <v>1</v>
      </c>
      <c r="P113" s="66">
        <v>76</v>
      </c>
    </row>
    <row r="114" s="2" customFormat="1" ht="25" customHeight="1" spans="1:16">
      <c r="A114" s="63"/>
      <c r="B114" s="62"/>
      <c r="C114" s="63"/>
      <c r="D114" s="67"/>
      <c r="E114" s="65"/>
      <c r="F114" s="63"/>
      <c r="G114" s="63" t="s">
        <v>74</v>
      </c>
      <c r="H114" s="62" t="s">
        <v>199</v>
      </c>
      <c r="I114" s="63" t="s">
        <v>76</v>
      </c>
      <c r="J114" s="63">
        <v>10.4</v>
      </c>
      <c r="K114" s="66"/>
      <c r="L114" s="66"/>
      <c r="M114" s="66"/>
      <c r="N114" s="66"/>
      <c r="O114" s="66"/>
      <c r="P114" s="66"/>
    </row>
    <row r="115" s="2" customFormat="1" ht="25" customHeight="1" spans="1:16">
      <c r="A115" s="63"/>
      <c r="B115" s="62"/>
      <c r="C115" s="63"/>
      <c r="D115" s="67"/>
      <c r="E115" s="65"/>
      <c r="F115" s="63"/>
      <c r="G115" s="63" t="s">
        <v>74</v>
      </c>
      <c r="H115" s="62" t="s">
        <v>200</v>
      </c>
      <c r="I115" s="63" t="s">
        <v>80</v>
      </c>
      <c r="J115" s="63">
        <v>16</v>
      </c>
      <c r="K115" s="66"/>
      <c r="L115" s="66"/>
      <c r="M115" s="66"/>
      <c r="N115" s="66"/>
      <c r="O115" s="66"/>
      <c r="P115" s="66"/>
    </row>
    <row r="116" s="2" customFormat="1" ht="25" customHeight="1" spans="1:16">
      <c r="A116" s="63"/>
      <c r="B116" s="62"/>
      <c r="C116" s="63"/>
      <c r="D116" s="67"/>
      <c r="E116" s="65"/>
      <c r="F116" s="63"/>
      <c r="G116" s="63" t="s">
        <v>74</v>
      </c>
      <c r="H116" s="62" t="s">
        <v>201</v>
      </c>
      <c r="I116" s="63" t="s">
        <v>107</v>
      </c>
      <c r="J116" s="63">
        <v>9</v>
      </c>
      <c r="K116" s="66"/>
      <c r="L116" s="66"/>
      <c r="M116" s="66"/>
      <c r="N116" s="66"/>
      <c r="O116" s="66"/>
      <c r="P116" s="66"/>
    </row>
    <row r="117" s="2" customFormat="1" ht="25" customHeight="1" spans="1:16">
      <c r="A117" s="63"/>
      <c r="B117" s="62"/>
      <c r="C117" s="63"/>
      <c r="D117" s="68"/>
      <c r="E117" s="65"/>
      <c r="F117" s="63"/>
      <c r="G117" s="63" t="s">
        <v>74</v>
      </c>
      <c r="H117" s="62" t="s">
        <v>202</v>
      </c>
      <c r="I117" s="63" t="s">
        <v>107</v>
      </c>
      <c r="J117" s="63">
        <v>9</v>
      </c>
      <c r="K117" s="66"/>
      <c r="L117" s="66"/>
      <c r="M117" s="66"/>
      <c r="N117" s="66"/>
      <c r="O117" s="66"/>
      <c r="P117" s="66"/>
    </row>
    <row r="118" s="7" customFormat="1" ht="25" customHeight="1" spans="1:16">
      <c r="A118" s="69">
        <v>14</v>
      </c>
      <c r="B118" s="70" t="s">
        <v>16</v>
      </c>
      <c r="C118" s="69" t="s">
        <v>59</v>
      </c>
      <c r="D118" s="127" t="s">
        <v>203</v>
      </c>
      <c r="E118" s="72">
        <v>3243032417</v>
      </c>
      <c r="F118" s="69" t="s">
        <v>49</v>
      </c>
      <c r="G118" s="63" t="s">
        <v>74</v>
      </c>
      <c r="H118" s="73" t="s">
        <v>204</v>
      </c>
      <c r="I118" s="69" t="s">
        <v>107</v>
      </c>
      <c r="J118" s="69">
        <v>7</v>
      </c>
      <c r="K118" s="69">
        <v>54.2</v>
      </c>
      <c r="L118" s="69">
        <v>14</v>
      </c>
      <c r="M118" s="69">
        <v>49</v>
      </c>
      <c r="N118" s="69">
        <v>2</v>
      </c>
      <c r="O118" s="69">
        <v>3</v>
      </c>
      <c r="P118" s="69">
        <v>71</v>
      </c>
    </row>
    <row r="119" s="7" customFormat="1" ht="25" customHeight="1" spans="1:16">
      <c r="A119" s="69"/>
      <c r="B119" s="70"/>
      <c r="C119" s="69"/>
      <c r="D119" s="74"/>
      <c r="E119" s="72"/>
      <c r="F119" s="69"/>
      <c r="G119" s="63" t="s">
        <v>74</v>
      </c>
      <c r="H119" s="75" t="s">
        <v>205</v>
      </c>
      <c r="I119" s="76" t="s">
        <v>80</v>
      </c>
      <c r="J119" s="69">
        <v>9</v>
      </c>
      <c r="K119" s="69"/>
      <c r="L119" s="69"/>
      <c r="M119" s="69"/>
      <c r="N119" s="69"/>
      <c r="O119" s="69"/>
      <c r="P119" s="69"/>
    </row>
    <row r="120" s="7" customFormat="1" ht="25" customHeight="1" spans="1:16">
      <c r="A120" s="69"/>
      <c r="B120" s="70"/>
      <c r="C120" s="69"/>
      <c r="D120" s="74"/>
      <c r="E120" s="72"/>
      <c r="F120" s="69"/>
      <c r="G120" s="63" t="s">
        <v>74</v>
      </c>
      <c r="H120" s="75" t="s">
        <v>206</v>
      </c>
      <c r="I120" s="69" t="s">
        <v>76</v>
      </c>
      <c r="J120" s="69">
        <v>7.8</v>
      </c>
      <c r="K120" s="69"/>
      <c r="L120" s="69"/>
      <c r="M120" s="69"/>
      <c r="N120" s="69"/>
      <c r="O120" s="69"/>
      <c r="P120" s="69"/>
    </row>
    <row r="121" s="7" customFormat="1" ht="25" customHeight="1" spans="1:16">
      <c r="A121" s="69"/>
      <c r="B121" s="70"/>
      <c r="C121" s="69"/>
      <c r="D121" s="74"/>
      <c r="E121" s="72"/>
      <c r="F121" s="69"/>
      <c r="G121" s="63" t="s">
        <v>74</v>
      </c>
      <c r="H121" s="75" t="s">
        <v>207</v>
      </c>
      <c r="I121" s="69" t="s">
        <v>80</v>
      </c>
      <c r="J121" s="69">
        <v>10.4</v>
      </c>
      <c r="K121" s="69"/>
      <c r="L121" s="69"/>
      <c r="M121" s="69"/>
      <c r="N121" s="69"/>
      <c r="O121" s="69"/>
      <c r="P121" s="69"/>
    </row>
    <row r="122" s="7" customFormat="1" ht="25" customHeight="1" spans="1:16">
      <c r="A122" s="69"/>
      <c r="B122" s="70"/>
      <c r="C122" s="69"/>
      <c r="D122" s="74"/>
      <c r="E122" s="72"/>
      <c r="F122" s="69"/>
      <c r="G122" s="63" t="s">
        <v>74</v>
      </c>
      <c r="H122" s="75" t="s">
        <v>208</v>
      </c>
      <c r="I122" s="69" t="s">
        <v>80</v>
      </c>
      <c r="J122" s="69">
        <v>12</v>
      </c>
      <c r="K122" s="69"/>
      <c r="L122" s="69"/>
      <c r="M122" s="69"/>
      <c r="N122" s="69"/>
      <c r="O122" s="69"/>
      <c r="P122" s="69"/>
    </row>
    <row r="123" s="7" customFormat="1" ht="25" customHeight="1" spans="1:16">
      <c r="A123" s="69"/>
      <c r="B123" s="70"/>
      <c r="C123" s="69"/>
      <c r="D123" s="77"/>
      <c r="E123" s="72"/>
      <c r="F123" s="69"/>
      <c r="G123" s="69" t="s">
        <v>111</v>
      </c>
      <c r="H123" s="75" t="s">
        <v>209</v>
      </c>
      <c r="I123" s="69" t="s">
        <v>113</v>
      </c>
      <c r="J123" s="69">
        <v>8</v>
      </c>
      <c r="K123" s="69"/>
      <c r="L123" s="69"/>
      <c r="M123" s="69"/>
      <c r="N123" s="69"/>
      <c r="O123" s="69"/>
      <c r="P123" s="69"/>
    </row>
    <row r="124" s="2" customFormat="1" ht="25" customHeight="1" spans="1:16">
      <c r="A124" s="78">
        <v>15</v>
      </c>
      <c r="B124" s="79" t="s">
        <v>16</v>
      </c>
      <c r="C124" s="66" t="s">
        <v>61</v>
      </c>
      <c r="D124" s="128" t="s">
        <v>210</v>
      </c>
      <c r="E124" s="81">
        <v>3233032438</v>
      </c>
      <c r="F124" s="66" t="s">
        <v>63</v>
      </c>
      <c r="G124" s="66" t="s">
        <v>74</v>
      </c>
      <c r="H124" s="79" t="s">
        <v>211</v>
      </c>
      <c r="I124" s="66" t="s">
        <v>80</v>
      </c>
      <c r="J124" s="66">
        <v>20</v>
      </c>
      <c r="K124" s="66">
        <v>53.2</v>
      </c>
      <c r="L124" s="66">
        <v>15</v>
      </c>
      <c r="M124" s="66">
        <v>46</v>
      </c>
      <c r="N124" s="66">
        <v>4</v>
      </c>
      <c r="O124" s="66">
        <v>2</v>
      </c>
      <c r="P124" s="61">
        <v>68</v>
      </c>
    </row>
    <row r="125" s="2" customFormat="1" ht="25" customHeight="1" spans="1:16">
      <c r="A125" s="78"/>
      <c r="B125" s="79"/>
      <c r="C125" s="66"/>
      <c r="D125" s="82"/>
      <c r="E125" s="81"/>
      <c r="F125" s="66"/>
      <c r="G125" s="66" t="s">
        <v>74</v>
      </c>
      <c r="H125" s="79" t="s">
        <v>212</v>
      </c>
      <c r="I125" s="66" t="s">
        <v>76</v>
      </c>
      <c r="J125" s="66">
        <v>7.2</v>
      </c>
      <c r="K125" s="66"/>
      <c r="L125" s="66"/>
      <c r="M125" s="66"/>
      <c r="N125" s="66"/>
      <c r="O125" s="66"/>
      <c r="P125" s="61"/>
    </row>
    <row r="126" s="2" customFormat="1" ht="25" customHeight="1" spans="1:16">
      <c r="A126" s="78"/>
      <c r="B126" s="79"/>
      <c r="C126" s="66"/>
      <c r="D126" s="82"/>
      <c r="E126" s="81"/>
      <c r="F126" s="66"/>
      <c r="G126" s="66" t="s">
        <v>74</v>
      </c>
      <c r="H126" s="79" t="s">
        <v>213</v>
      </c>
      <c r="I126" s="66" t="s">
        <v>80</v>
      </c>
      <c r="J126" s="66">
        <v>12</v>
      </c>
      <c r="K126" s="66"/>
      <c r="L126" s="66"/>
      <c r="M126" s="66"/>
      <c r="N126" s="66"/>
      <c r="O126" s="66"/>
      <c r="P126" s="61"/>
    </row>
    <row r="127" s="2" customFormat="1" ht="25" customHeight="1" spans="1:16">
      <c r="A127" s="78"/>
      <c r="B127" s="79"/>
      <c r="C127" s="66"/>
      <c r="D127" s="82"/>
      <c r="E127" s="81"/>
      <c r="F127" s="66"/>
      <c r="G127" s="66" t="s">
        <v>74</v>
      </c>
      <c r="H127" s="79" t="s">
        <v>214</v>
      </c>
      <c r="I127" s="66" t="s">
        <v>107</v>
      </c>
      <c r="J127" s="66">
        <v>5</v>
      </c>
      <c r="K127" s="66"/>
      <c r="L127" s="66"/>
      <c r="M127" s="66"/>
      <c r="N127" s="66"/>
      <c r="O127" s="66"/>
      <c r="P127" s="61"/>
    </row>
    <row r="128" s="2" customFormat="1" ht="25" customHeight="1" spans="1:16">
      <c r="A128" s="78"/>
      <c r="B128" s="79"/>
      <c r="C128" s="66"/>
      <c r="D128" s="83"/>
      <c r="E128" s="81"/>
      <c r="F128" s="66"/>
      <c r="G128" s="66" t="s">
        <v>74</v>
      </c>
      <c r="H128" s="79" t="s">
        <v>215</v>
      </c>
      <c r="I128" s="66" t="s">
        <v>107</v>
      </c>
      <c r="J128" s="66">
        <v>9</v>
      </c>
      <c r="K128" s="66"/>
      <c r="L128" s="66"/>
      <c r="M128" s="66"/>
      <c r="N128" s="66"/>
      <c r="O128" s="66"/>
      <c r="P128" s="61"/>
    </row>
    <row r="129" s="8" customFormat="1" ht="25" customHeight="1" spans="1:16">
      <c r="A129" s="84">
        <v>16</v>
      </c>
      <c r="B129" s="84" t="s">
        <v>216</v>
      </c>
      <c r="C129" s="84" t="s">
        <v>64</v>
      </c>
      <c r="D129" s="129" t="s">
        <v>217</v>
      </c>
      <c r="E129" s="84">
        <v>3243031314</v>
      </c>
      <c r="F129" s="84" t="s">
        <v>66</v>
      </c>
      <c r="G129" s="86" t="s">
        <v>74</v>
      </c>
      <c r="H129" s="70" t="s">
        <v>218</v>
      </c>
      <c r="I129" s="69" t="s">
        <v>80</v>
      </c>
      <c r="J129" s="69">
        <v>13</v>
      </c>
      <c r="K129" s="69">
        <v>38</v>
      </c>
      <c r="L129" s="69">
        <v>16</v>
      </c>
      <c r="M129" s="69">
        <v>49</v>
      </c>
      <c r="N129" s="69">
        <v>2</v>
      </c>
      <c r="O129" s="69">
        <v>2</v>
      </c>
      <c r="P129" s="86">
        <v>68</v>
      </c>
    </row>
    <row r="130" s="8" customFormat="1" ht="25" customHeight="1" spans="1:16">
      <c r="A130" s="84"/>
      <c r="B130" s="84"/>
      <c r="C130" s="84"/>
      <c r="D130" s="87"/>
      <c r="E130" s="84"/>
      <c r="F130" s="84"/>
      <c r="G130" s="86" t="s">
        <v>74</v>
      </c>
      <c r="H130" s="75" t="s">
        <v>219</v>
      </c>
      <c r="I130" s="69" t="s">
        <v>80</v>
      </c>
      <c r="J130" s="69">
        <v>12</v>
      </c>
      <c r="K130" s="69"/>
      <c r="L130" s="69"/>
      <c r="M130" s="69"/>
      <c r="N130" s="69"/>
      <c r="O130" s="69"/>
      <c r="P130" s="86"/>
    </row>
    <row r="131" s="8" customFormat="1" ht="25" customHeight="1" spans="1:16">
      <c r="A131" s="84"/>
      <c r="B131" s="84"/>
      <c r="C131" s="84"/>
      <c r="D131" s="87"/>
      <c r="E131" s="84"/>
      <c r="F131" s="84"/>
      <c r="G131" s="86" t="s">
        <v>74</v>
      </c>
      <c r="H131" s="75" t="s">
        <v>220</v>
      </c>
      <c r="I131" s="69" t="s">
        <v>113</v>
      </c>
      <c r="J131" s="69">
        <v>5</v>
      </c>
      <c r="K131" s="69"/>
      <c r="L131" s="69"/>
      <c r="M131" s="69"/>
      <c r="N131" s="69"/>
      <c r="O131" s="69"/>
      <c r="P131" s="86"/>
    </row>
    <row r="132" s="8" customFormat="1" ht="25" customHeight="1" spans="1:16">
      <c r="A132" s="84"/>
      <c r="B132" s="84"/>
      <c r="C132" s="84"/>
      <c r="D132" s="88"/>
      <c r="E132" s="84"/>
      <c r="F132" s="84"/>
      <c r="G132" s="86" t="s">
        <v>111</v>
      </c>
      <c r="H132" s="70" t="s">
        <v>221</v>
      </c>
      <c r="I132" s="69" t="s">
        <v>113</v>
      </c>
      <c r="J132" s="69">
        <v>8</v>
      </c>
      <c r="K132" s="69"/>
      <c r="L132" s="69"/>
      <c r="M132" s="69"/>
      <c r="N132" s="69"/>
      <c r="O132" s="69"/>
      <c r="P132" s="86"/>
    </row>
    <row r="133" s="9" customFormat="1" ht="25" customHeight="1" spans="1:16">
      <c r="A133" s="89">
        <v>17</v>
      </c>
      <c r="B133" s="90" t="s">
        <v>16</v>
      </c>
      <c r="C133" s="89" t="s">
        <v>67</v>
      </c>
      <c r="D133" s="130" t="s">
        <v>222</v>
      </c>
      <c r="E133" s="65">
        <v>3233032416</v>
      </c>
      <c r="F133" s="89" t="s">
        <v>63</v>
      </c>
      <c r="G133" s="89" t="s">
        <v>74</v>
      </c>
      <c r="H133" s="89" t="s">
        <v>223</v>
      </c>
      <c r="I133" s="92" t="s">
        <v>107</v>
      </c>
      <c r="J133" s="89">
        <v>9</v>
      </c>
      <c r="K133" s="89">
        <v>33</v>
      </c>
      <c r="L133" s="92">
        <v>17</v>
      </c>
      <c r="M133" s="92">
        <v>46</v>
      </c>
      <c r="N133" s="92">
        <v>1</v>
      </c>
      <c r="O133" s="92">
        <v>1</v>
      </c>
      <c r="P133" s="93">
        <v>68</v>
      </c>
    </row>
    <row r="134" s="9" customFormat="1" ht="25" customHeight="1" spans="1:16">
      <c r="A134" s="89"/>
      <c r="B134" s="90"/>
      <c r="C134" s="89"/>
      <c r="D134" s="94"/>
      <c r="E134" s="65"/>
      <c r="F134" s="89"/>
      <c r="G134" s="89" t="s">
        <v>74</v>
      </c>
      <c r="H134" s="90" t="s">
        <v>224</v>
      </c>
      <c r="I134" s="89" t="s">
        <v>80</v>
      </c>
      <c r="J134" s="89">
        <v>16</v>
      </c>
      <c r="K134" s="89"/>
      <c r="L134" s="92"/>
      <c r="M134" s="92"/>
      <c r="N134" s="92"/>
      <c r="O134" s="92"/>
      <c r="P134" s="93"/>
    </row>
    <row r="135" s="9" customFormat="1" ht="25" customHeight="1" spans="1:16">
      <c r="A135" s="89"/>
      <c r="B135" s="90"/>
      <c r="C135" s="89"/>
      <c r="D135" s="95"/>
      <c r="E135" s="65"/>
      <c r="F135" s="89"/>
      <c r="G135" s="89" t="s">
        <v>111</v>
      </c>
      <c r="H135" s="90" t="s">
        <v>225</v>
      </c>
      <c r="I135" s="89" t="s">
        <v>113</v>
      </c>
      <c r="J135" s="89">
        <v>8</v>
      </c>
      <c r="K135" s="89"/>
      <c r="L135" s="92"/>
      <c r="M135" s="92"/>
      <c r="N135" s="92"/>
      <c r="O135" s="92"/>
      <c r="P135" s="93"/>
    </row>
  </sheetData>
  <mergeCells count="219">
    <mergeCell ref="A1:N1"/>
    <mergeCell ref="A2:P2"/>
    <mergeCell ref="G3:L3"/>
    <mergeCell ref="A3:A4"/>
    <mergeCell ref="A5:A17"/>
    <mergeCell ref="A18:A29"/>
    <mergeCell ref="A30:A38"/>
    <mergeCell ref="A39:A49"/>
    <mergeCell ref="A50:A57"/>
    <mergeCell ref="A58:A64"/>
    <mergeCell ref="A65:A72"/>
    <mergeCell ref="A73:A81"/>
    <mergeCell ref="A82:A91"/>
    <mergeCell ref="A92:A98"/>
    <mergeCell ref="A99:A106"/>
    <mergeCell ref="A107:A112"/>
    <mergeCell ref="A113:A117"/>
    <mergeCell ref="A118:A123"/>
    <mergeCell ref="A124:A128"/>
    <mergeCell ref="A129:A132"/>
    <mergeCell ref="A133:A135"/>
    <mergeCell ref="B3:B4"/>
    <mergeCell ref="B5:B17"/>
    <mergeCell ref="B18:B29"/>
    <mergeCell ref="B30:B38"/>
    <mergeCell ref="B39:B49"/>
    <mergeCell ref="B50:B57"/>
    <mergeCell ref="B58:B64"/>
    <mergeCell ref="B65:B72"/>
    <mergeCell ref="B73:B81"/>
    <mergeCell ref="B82:B91"/>
    <mergeCell ref="B92:B98"/>
    <mergeCell ref="B99:B106"/>
    <mergeCell ref="B107:B112"/>
    <mergeCell ref="B113:B117"/>
    <mergeCell ref="B118:B123"/>
    <mergeCell ref="B124:B128"/>
    <mergeCell ref="B129:B132"/>
    <mergeCell ref="B133:B135"/>
    <mergeCell ref="C3:C4"/>
    <mergeCell ref="C5:C17"/>
    <mergeCell ref="C18:C29"/>
    <mergeCell ref="C30:C38"/>
    <mergeCell ref="C39:C49"/>
    <mergeCell ref="C50:C57"/>
    <mergeCell ref="C58:C64"/>
    <mergeCell ref="C65:C72"/>
    <mergeCell ref="C73:C81"/>
    <mergeCell ref="C82:C91"/>
    <mergeCell ref="C92:C98"/>
    <mergeCell ref="C99:C106"/>
    <mergeCell ref="C107:C112"/>
    <mergeCell ref="C113:C117"/>
    <mergeCell ref="C118:C123"/>
    <mergeCell ref="C124:C128"/>
    <mergeCell ref="C129:C132"/>
    <mergeCell ref="C133:C135"/>
    <mergeCell ref="D3:D4"/>
    <mergeCell ref="D5:D17"/>
    <mergeCell ref="D18:D29"/>
    <mergeCell ref="D30:D38"/>
    <mergeCell ref="D39:D49"/>
    <mergeCell ref="D50:D57"/>
    <mergeCell ref="D58:D64"/>
    <mergeCell ref="D65:D72"/>
    <mergeCell ref="D73:D81"/>
    <mergeCell ref="D82:D91"/>
    <mergeCell ref="D92:D98"/>
    <mergeCell ref="D99:D106"/>
    <mergeCell ref="D107:D112"/>
    <mergeCell ref="D113:D117"/>
    <mergeCell ref="D118:D123"/>
    <mergeCell ref="D124:D128"/>
    <mergeCell ref="D129:D132"/>
    <mergeCell ref="D133:D135"/>
    <mergeCell ref="E3:E4"/>
    <mergeCell ref="E5:E17"/>
    <mergeCell ref="E18:E29"/>
    <mergeCell ref="E30:E38"/>
    <mergeCell ref="E39:E49"/>
    <mergeCell ref="E50:E57"/>
    <mergeCell ref="E58:E64"/>
    <mergeCell ref="E65:E72"/>
    <mergeCell ref="E73:E81"/>
    <mergeCell ref="E82:E91"/>
    <mergeCell ref="E92:E98"/>
    <mergeCell ref="E99:E106"/>
    <mergeCell ref="E107:E112"/>
    <mergeCell ref="E113:E117"/>
    <mergeCell ref="E118:E123"/>
    <mergeCell ref="E124:E128"/>
    <mergeCell ref="E129:E132"/>
    <mergeCell ref="E133:E135"/>
    <mergeCell ref="F3:F4"/>
    <mergeCell ref="F5:F17"/>
    <mergeCell ref="F18:F29"/>
    <mergeCell ref="F30:F38"/>
    <mergeCell ref="F39:F49"/>
    <mergeCell ref="F50:F57"/>
    <mergeCell ref="F58:F64"/>
    <mergeCell ref="F65:F72"/>
    <mergeCell ref="F73:F81"/>
    <mergeCell ref="F82:F91"/>
    <mergeCell ref="F92:F98"/>
    <mergeCell ref="F99:F106"/>
    <mergeCell ref="F107:F112"/>
    <mergeCell ref="F113:F117"/>
    <mergeCell ref="F118:F123"/>
    <mergeCell ref="F124:F128"/>
    <mergeCell ref="F129:F132"/>
    <mergeCell ref="F133:F135"/>
    <mergeCell ref="G92:G94"/>
    <mergeCell ref="G96:G97"/>
    <mergeCell ref="K5:K17"/>
    <mergeCell ref="K18:K29"/>
    <mergeCell ref="K30:K38"/>
    <mergeCell ref="K39:K49"/>
    <mergeCell ref="K50:K57"/>
    <mergeCell ref="K58:K64"/>
    <mergeCell ref="K65:K72"/>
    <mergeCell ref="K73:K81"/>
    <mergeCell ref="K82:K91"/>
    <mergeCell ref="K92:K98"/>
    <mergeCell ref="K99:K106"/>
    <mergeCell ref="K107:K112"/>
    <mergeCell ref="K113:K117"/>
    <mergeCell ref="K118:K123"/>
    <mergeCell ref="K124:K128"/>
    <mergeCell ref="K129:K132"/>
    <mergeCell ref="K133:K135"/>
    <mergeCell ref="L5:L17"/>
    <mergeCell ref="L18:L29"/>
    <mergeCell ref="L30:L38"/>
    <mergeCell ref="L39:L49"/>
    <mergeCell ref="L50:L57"/>
    <mergeCell ref="L58:L64"/>
    <mergeCell ref="L65:L72"/>
    <mergeCell ref="L73:L81"/>
    <mergeCell ref="L82:L91"/>
    <mergeCell ref="L92:L98"/>
    <mergeCell ref="L99:L106"/>
    <mergeCell ref="L107:L112"/>
    <mergeCell ref="L113:L117"/>
    <mergeCell ref="L118:L123"/>
    <mergeCell ref="L124:L128"/>
    <mergeCell ref="L129:L132"/>
    <mergeCell ref="L133:L135"/>
    <mergeCell ref="M3:M4"/>
    <mergeCell ref="M5:M17"/>
    <mergeCell ref="M18:M29"/>
    <mergeCell ref="M30:M38"/>
    <mergeCell ref="M39:M49"/>
    <mergeCell ref="M50:M57"/>
    <mergeCell ref="M58:M64"/>
    <mergeCell ref="M65:M72"/>
    <mergeCell ref="M73:M81"/>
    <mergeCell ref="M82:M91"/>
    <mergeCell ref="M92:M98"/>
    <mergeCell ref="M99:M106"/>
    <mergeCell ref="M107:M112"/>
    <mergeCell ref="M113:M117"/>
    <mergeCell ref="M118:M123"/>
    <mergeCell ref="M124:M128"/>
    <mergeCell ref="M129:M132"/>
    <mergeCell ref="M133:M135"/>
    <mergeCell ref="N3:N4"/>
    <mergeCell ref="N5:N17"/>
    <mergeCell ref="N18:N29"/>
    <mergeCell ref="N30:N38"/>
    <mergeCell ref="N39:N49"/>
    <mergeCell ref="N50:N57"/>
    <mergeCell ref="N58:N64"/>
    <mergeCell ref="N65:N72"/>
    <mergeCell ref="N73:N81"/>
    <mergeCell ref="N82:N91"/>
    <mergeCell ref="N92:N98"/>
    <mergeCell ref="N99:N106"/>
    <mergeCell ref="N107:N112"/>
    <mergeCell ref="N113:N117"/>
    <mergeCell ref="N118:N123"/>
    <mergeCell ref="N124:N128"/>
    <mergeCell ref="N129:N132"/>
    <mergeCell ref="N133:N135"/>
    <mergeCell ref="O3:O4"/>
    <mergeCell ref="O5:O17"/>
    <mergeCell ref="O18:O29"/>
    <mergeCell ref="O30:O38"/>
    <mergeCell ref="O39:O49"/>
    <mergeCell ref="O50:O57"/>
    <mergeCell ref="O58:O64"/>
    <mergeCell ref="O65:O72"/>
    <mergeCell ref="O73:O81"/>
    <mergeCell ref="O82:O91"/>
    <mergeCell ref="O92:O98"/>
    <mergeCell ref="O99:O106"/>
    <mergeCell ref="O107:O112"/>
    <mergeCell ref="O113:O117"/>
    <mergeCell ref="O118:O123"/>
    <mergeCell ref="O124:O128"/>
    <mergeCell ref="O129:O132"/>
    <mergeCell ref="O133:O135"/>
    <mergeCell ref="P3:P4"/>
    <mergeCell ref="P5:P17"/>
    <mergeCell ref="P18:P29"/>
    <mergeCell ref="P30:P38"/>
    <mergeCell ref="P39:P49"/>
    <mergeCell ref="P50:P57"/>
    <mergeCell ref="P58:P64"/>
    <mergeCell ref="P65:P72"/>
    <mergeCell ref="P73:P81"/>
    <mergeCell ref="P82:P91"/>
    <mergeCell ref="P92:P98"/>
    <mergeCell ref="P99:P106"/>
    <mergeCell ref="P107:P112"/>
    <mergeCell ref="P113:P117"/>
    <mergeCell ref="P118:P123"/>
    <mergeCell ref="P124:P128"/>
    <mergeCell ref="P129:P132"/>
    <mergeCell ref="P133:P135"/>
  </mergeCells>
  <dataValidations count="3">
    <dataValidation allowBlank="1" showInputMessage="1" showErrorMessage="1" sqref="H15 H26 H54 H57 H64 H39:H49 H58:H62 H68:H69 H82:H85 H87:H91 H96:H97 H106:H112"/>
    <dataValidation type="list" allowBlank="1" showInputMessage="1" showErrorMessage="1" sqref="I15 I94 I118 I120 I130 I18:I19 I30:I49 I56:I57 I58:I64 I66:I71 I82:I91 I97:I100 I102:I112">
      <formula1>"A类,B类,C类,D类,其他"</formula1>
    </dataValidation>
    <dataValidation type="list" allowBlank="1" showInputMessage="1" showErrorMessage="1" sqref="G95 G35:G49 G58:G64 G65:G72 G82:G91 G99:G112">
      <formula1>"学科竞赛,论    文,专    利,文体类竞赛,社会实践,技能证书"</formula1>
    </dataValidation>
  </dataValidations>
  <pageMargins left="0.156944444444444" right="0.236111111111111" top="0.275" bottom="0.236111111111111" header="0.314583333333333" footer="0.196527777777778"/>
  <pageSetup paperSize="9" scale="93" orientation="landscape"/>
  <headerFooter/>
  <rowBreaks count="6" manualBreakCount="6">
    <brk id="17" max="16383" man="1"/>
    <brk id="38" max="16383" man="1"/>
    <brk id="57" max="16383" man="1"/>
    <brk id="81" max="16383" man="1"/>
    <brk id="91" max="16383" man="1"/>
    <brk id="11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国奖最终结果</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2019004552</dc:creator>
  <cp:lastModifiedBy>思思思思思。</cp:lastModifiedBy>
  <dcterms:created xsi:type="dcterms:W3CDTF">2026-09-16T08:19:00Z</dcterms:created>
  <dcterms:modified xsi:type="dcterms:W3CDTF">2026-09-24T03:03:24Z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A6B30CC26EF34AC5B9DA42CEE3022126_13</vt:lpwstr>
  </property>
  <property fmtid="{D5CDD505-2E9C-101B-9397-08002B2CF9AE}" pid="3" name="KSOProductBuildVer">
    <vt:lpwstr>2052-12.1.0.28505</vt:lpwstr>
  </property>
  <property fmtid="{D5CDD505-2E9C-101B-9397-08002B2CF9AE}" pid="4" name="CalculationRule">
    <vt:i4>1</vt:i4>
  </property>
</Properties>
</file>